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pivotCache/pivotCacheDefinition74.xml" ContentType="application/vnd.openxmlformats-officedocument.spreadsheetml.pivotCacheDefinition+xml"/>
  <Override PartName="/xl/pivotCache/pivotCacheDefinition75.xml" ContentType="application/vnd.openxmlformats-officedocument.spreadsheetml.pivotCacheDefinition+xml"/>
  <Override PartName="/xl/pivotCache/pivotCacheDefinition76.xml" ContentType="application/vnd.openxmlformats-officedocument.spreadsheetml.pivotCacheDefinition+xml"/>
  <Override PartName="/xl/pivotCache/pivotCacheDefinition7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pivotCache/pivotCacheDefinition78.xml" ContentType="application/vnd.openxmlformats-officedocument.spreadsheetml.pivotCacheDefinition+xml"/>
  <Override PartName="/xl/pivotCache/pivotCacheDefinition79.xml" ContentType="application/vnd.openxmlformats-officedocument.spreadsheetml.pivotCacheDefinition+xml"/>
  <Override PartName="/xl/pivotCache/pivotCacheDefinition80.xml" ContentType="application/vnd.openxmlformats-officedocument.spreadsheetml.pivotCacheDefinition+xml"/>
  <Override PartName="/xl/pivotCache/pivotCacheDefinition81.xml" ContentType="application/vnd.openxmlformats-officedocument.spreadsheetml.pivotCacheDefinition+xml"/>
  <Override PartName="/xl/pivotCache/pivotCacheDefinition82.xml" ContentType="application/vnd.openxmlformats-officedocument.spreadsheetml.pivotCacheDefinition+xml"/>
  <Override PartName="/xl/pivotCache/pivotCacheDefinition83.xml" ContentType="application/vnd.openxmlformats-officedocument.spreadsheetml.pivotCacheDefinition+xml"/>
  <Override PartName="/xl/pivotCache/pivotCacheDefinition84.xml" ContentType="application/vnd.openxmlformats-officedocument.spreadsheetml.pivotCacheDefinition+xml"/>
  <Override PartName="/xl/pivotCache/pivotCacheDefinition85.xml" ContentType="application/vnd.openxmlformats-officedocument.spreadsheetml.pivotCacheDefinition+xml"/>
  <Override PartName="/xl/pivotCache/pivotCacheDefinition86.xml" ContentType="application/vnd.openxmlformats-officedocument.spreadsheetml.pivotCacheDefinition+xml"/>
  <Override PartName="/xl/pivotCache/pivotCacheDefinition87.xml" ContentType="application/vnd.openxmlformats-officedocument.spreadsheetml.pivotCacheDefinition+xml"/>
  <Override PartName="/xl/pivotCache/pivotCacheDefinition88.xml" ContentType="application/vnd.openxmlformats-officedocument.spreadsheetml.pivotCacheDefinition+xml"/>
  <Override PartName="/xl/pivotCache/pivotCacheDefinition89.xml" ContentType="application/vnd.openxmlformats-officedocument.spreadsheetml.pivotCacheDefinition+xml"/>
  <Override PartName="/xl/pivotCache/pivotCacheDefinition90.xml" ContentType="application/vnd.openxmlformats-officedocument.spreadsheetml.pivotCacheDefinition+xml"/>
  <Override PartName="/xl/pivotCache/pivotCacheDefinition91.xml" ContentType="application/vnd.openxmlformats-officedocument.spreadsheetml.pivotCacheDefinition+xml"/>
  <Override PartName="/xl/pivotCache/pivotCacheDefinition92.xml" ContentType="application/vnd.openxmlformats-officedocument.spreadsheetml.pivotCacheDefinition+xml"/>
  <Override PartName="/xl/pivotCache/pivotCacheDefinition93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imelineCaches/timelineCache13.xml" ContentType="application/vnd.ms-excel.timelineCache+xml"/>
  <Override PartName="/xl/timelineCaches/timelineCache14.xml" ContentType="application/vnd.ms-excel.timelineCache+xml"/>
  <Override PartName="/xl/timelineCaches/timelineCache15.xml" ContentType="application/vnd.ms-excel.timelineCache+xml"/>
  <Override PartName="/xl/timelineCaches/timelineCache16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5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drawings/drawing8.xml" ContentType="application/vnd.openxmlformats-officedocument.drawing+xml"/>
  <Override PartName="/xl/timelines/timeline7.xml" ContentType="application/vnd.ms-excel.timelin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timelines/timeline8.xml" ContentType="application/vnd.ms-excel.timelin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40.xml" ContentType="application/vnd.openxmlformats-officedocument.spreadsheetml.pivotTable+xml"/>
  <Override PartName="/xl/drawings/drawing10.xml" ContentType="application/vnd.openxmlformats-officedocument.drawing+xml"/>
  <Override PartName="/xl/timelines/timeline9.xml" ContentType="application/vnd.ms-excel.timeline+xml"/>
  <Override PartName="/xl/pivotTables/pivotTable41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10.xml" ContentType="application/vnd.ms-excel.timelin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1.xml" ContentType="application/vnd.ms-excel.timelin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2.xml" ContentType="application/vnd.ms-excel.timelin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3.xml" ContentType="application/vnd.ms-excel.timelin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15.xml" ContentType="application/vnd.openxmlformats-officedocument.drawing+xml"/>
  <Override PartName="/xl/slicers/slicer11.xml" ContentType="application/vnd.ms-excel.slicer+xml"/>
  <Override PartName="/xl/timelines/timeline14.xml" ContentType="application/vnd.ms-excel.timelin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16.xml" ContentType="application/vnd.openxmlformats-officedocument.drawing+xml"/>
  <Override PartName="/xl/slicers/slicer12.xml" ContentType="application/vnd.ms-excel.slicer+xml"/>
  <Override PartName="/xl/timelines/timeline15.xml" ContentType="application/vnd.ms-excel.timelin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drawings/drawing17.xml" ContentType="application/vnd.openxmlformats-officedocument.drawing+xml"/>
  <Override PartName="/xl/slicers/slicer13.xml" ContentType="application/vnd.ms-excel.slicer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drawings/drawing18.xml" ContentType="application/vnd.openxmlformats-officedocument.drawing+xml"/>
  <Override PartName="/xl/timelines/timeline16.xml" ContentType="application/vnd.ms-excel.timelin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iana.arellano\Downloads\"/>
    </mc:Choice>
  </mc:AlternateContent>
  <bookViews>
    <workbookView xWindow="0" yWindow="0" windowWidth="28800" windowHeight="12210" tabRatio="734" activeTab="5"/>
  </bookViews>
  <sheets>
    <sheet name="ÍNDICE" sheetId="9" r:id="rId1"/>
    <sheet name="Gráfica1_Acumulado" sheetId="1" r:id="rId2"/>
    <sheet name="Gráfica2_Variación" sheetId="2" r:id="rId3"/>
    <sheet name="Destacados_Acumulado" sheetId="15" r:id="rId4"/>
    <sheet name="Esquema1_Salarios" sheetId="3" r:id="rId5"/>
    <sheet name="Destacados_Salarios" sheetId="17" r:id="rId6"/>
    <sheet name="Destacados_Patrones" sheetId="18" r:id="rId7"/>
    <sheet name="Gráfica3_Aseg_por_SE" sheetId="4" r:id="rId8"/>
    <sheet name="Destacados_Aseg_por_SE" sheetId="19" r:id="rId9"/>
    <sheet name="Cuadro1_Emple_mun" sheetId="24" r:id="rId10"/>
    <sheet name="Esquema2_DE" sheetId="13" r:id="rId11"/>
    <sheet name="Destacados_DE" sheetId="20" r:id="rId12"/>
    <sheet name="Gráfica4_5_6_Tasas" sheetId="10" r:id="rId13"/>
    <sheet name="Destacados_Tasas" sheetId="21" r:id="rId14"/>
    <sheet name="Esquema3_SectorEco" sheetId="14" r:id="rId15"/>
    <sheet name="Destacados_sectorEco" sheetId="22" r:id="rId16"/>
    <sheet name="Gráfica7_8_Atendidos_Colocados" sheetId="26" r:id="rId17"/>
    <sheet name="Gráfica9_10_Ingreso" sheetId="12" r:id="rId18"/>
  </sheets>
  <externalReferences>
    <externalReference r:id="rId19"/>
  </externalReferences>
  <definedNames>
    <definedName name="A_impresión_IM">#REF!</definedName>
    <definedName name="Arial">#REF!</definedName>
    <definedName name="dos" hidden="1">{"'III15-0095'!$A$1:$N$151"}</definedName>
    <definedName name="dos_1" hidden="1">{"'III15-0095'!$A$1:$N$151"}</definedName>
    <definedName name="dos_Dos" hidden="1">{"'III15-0095'!$A$1:$N$151"}</definedName>
    <definedName name="entidades_1">'[1]Cuadro 9'!$C$7:$C$38</definedName>
    <definedName name="HTLML" hidden="1">{"'III15-0095'!$A$1:$N$151"}</definedName>
    <definedName name="HTML_CodePage" hidden="1">1252</definedName>
    <definedName name="HTML_Control" hidden="1">{"'III15-0095'!$A$1:$N$151"}</definedName>
    <definedName name="HTML_Description" hidden="1">""</definedName>
    <definedName name="HTML_Email" hidden="1">""</definedName>
    <definedName name="HTML_Header" hidden="1">""</definedName>
    <definedName name="HTML_LastUpdate" hidden="1">"07/02/2007"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"G:\EstadInternet\Cap-3\0095.htm"</definedName>
    <definedName name="HTML_Title" hidden="1">""</definedName>
    <definedName name="ing_ent">#REF!</definedName>
    <definedName name="ing_lab_ent2">'[1]Cuadro 11'!$B$9:$CC$104</definedName>
    <definedName name="itlp_entidades">'[1]Cuadro 9'!$C$7:$CB$38</definedName>
    <definedName name="masa_ent">'[1]Cuadro 12'!$C$7:$CB$38</definedName>
    <definedName name="SegmentaciónDeDatos_Año">#N/A</definedName>
    <definedName name="SegmentaciónDeDatos_Estado">#N/A</definedName>
    <definedName name="SegmentaciónDeDatos_Estado1">#N/A</definedName>
    <definedName name="SegmentaciónDeDatos_Estado11">#N/A</definedName>
    <definedName name="SegmentaciónDeDatos_Estado111">#N/A</definedName>
    <definedName name="SegmentaciónDeDatos_Indicador">#N/A</definedName>
    <definedName name="SegmentaciónDeDatos_Indicador1">#N/A</definedName>
    <definedName name="SegmentaciónDeDatos_Indicador2">#N/A</definedName>
    <definedName name="SegmentaciónDeDatos_Sector_Económico">#N/A</definedName>
    <definedName name="SegmentaciónDeDatos_Sexo">#N/A</definedName>
    <definedName name="SegmentaciónDeDatos_Sexo1">#N/A</definedName>
    <definedName name="SegmentaciónDeDatos_Sexo2">#N/A</definedName>
    <definedName name="SegmentaciónDeDatos_Sexo3">#N/A</definedName>
    <definedName name="SegmentaciónDeDatos_Sexo4">#N/A</definedName>
    <definedName name="SegmentaciónDeDatos_Sexo5">#N/A</definedName>
    <definedName name="SegmentaciónDeDatos_Sexo6">#N/A</definedName>
    <definedName name="SegmentaciónDeDatos_Tipo_de_puesto">#N/A</definedName>
    <definedName name="SegmentaciónDeDatos_Tipo_de_puesto1">#N/A</definedName>
    <definedName name="SegmentaciónDeDatos_Tipo_de_Salario">#N/A</definedName>
    <definedName name="SegmentaciónDeDatos_Tipo_de_tasa">#N/A</definedName>
    <definedName name="SegmentaciónDeDatos_Tipo_de_tasa1">#N/A</definedName>
    <definedName name="SegmentaciónDeDatos_Trimestre">#N/A</definedName>
    <definedName name="SegmentaciónDeDatos_Trimestre1">#N/A</definedName>
    <definedName name="SegmentaciónDeDatos_Zona">#N/A</definedName>
    <definedName name="SegmentaciónDeDatos_Zona1">#N/A</definedName>
    <definedName name="SegmentaciónDeDatos_Zona11">#N/A</definedName>
    <definedName name="SegmentaciónDeDatos_Zona111">#N/A</definedName>
    <definedName name="Timeline_Fecha">#N/A</definedName>
    <definedName name="Timeline_Fecha1">#N/A</definedName>
    <definedName name="Timeline_Fecha11">#N/A</definedName>
    <definedName name="Timeline_Fecha1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511">#N/A</definedName>
    <definedName name="Timeline_Fecha5111">#N/A</definedName>
    <definedName name="Timeline_Fecha6">#N/A</definedName>
    <definedName name="Timeline_Fecha7">#N/A</definedName>
    <definedName name="Timeline_Fecha8">#N/A</definedName>
    <definedName name="Timeline_Fecha9">#N/A</definedName>
  </definedNames>
  <calcPr calcId="162913"/>
  <pivotCaches>
    <pivotCache cacheId="323" r:id="rId20"/>
    <pivotCache cacheId="324" r:id="rId21"/>
    <pivotCache cacheId="325" r:id="rId22"/>
    <pivotCache cacheId="326" r:id="rId23"/>
    <pivotCache cacheId="327" r:id="rId24"/>
    <pivotCache cacheId="328" r:id="rId25"/>
    <pivotCache cacheId="329" r:id="rId26"/>
    <pivotCache cacheId="330" r:id="rId27"/>
    <pivotCache cacheId="331" r:id="rId28"/>
    <pivotCache cacheId="332" r:id="rId29"/>
    <pivotCache cacheId="333" r:id="rId30"/>
    <pivotCache cacheId="334" r:id="rId31"/>
    <pivotCache cacheId="335" r:id="rId32"/>
    <pivotCache cacheId="336" r:id="rId33"/>
    <pivotCache cacheId="337" r:id="rId34"/>
    <pivotCache cacheId="338" r:id="rId35"/>
    <pivotCache cacheId="339" r:id="rId36"/>
    <pivotCache cacheId="340" r:id="rId37"/>
    <pivotCache cacheId="341" r:id="rId38"/>
    <pivotCache cacheId="342" r:id="rId39"/>
    <pivotCache cacheId="343" r:id="rId40"/>
    <pivotCache cacheId="344" r:id="rId41"/>
    <pivotCache cacheId="345" r:id="rId42"/>
    <pivotCache cacheId="346" r:id="rId43"/>
    <pivotCache cacheId="347" r:id="rId44"/>
    <pivotCache cacheId="348" r:id="rId45"/>
    <pivotCache cacheId="349" r:id="rId46"/>
    <pivotCache cacheId="350" r:id="rId47"/>
    <pivotCache cacheId="351" r:id="rId48"/>
    <pivotCache cacheId="352" r:id="rId49"/>
    <pivotCache cacheId="353" r:id="rId50"/>
    <pivotCache cacheId="354" r:id="rId51"/>
    <pivotCache cacheId="355" r:id="rId52"/>
    <pivotCache cacheId="356" r:id="rId53"/>
    <pivotCache cacheId="357" r:id="rId54"/>
    <pivotCache cacheId="358" r:id="rId55"/>
    <pivotCache cacheId="359" r:id="rId56"/>
    <pivotCache cacheId="360" r:id="rId57"/>
    <pivotCache cacheId="361" r:id="rId58"/>
    <pivotCache cacheId="362" r:id="rId59"/>
    <pivotCache cacheId="363" r:id="rId60"/>
    <pivotCache cacheId="364" r:id="rId61"/>
    <pivotCache cacheId="365" r:id="rId62"/>
    <pivotCache cacheId="366" r:id="rId63"/>
    <pivotCache cacheId="367" r:id="rId64"/>
    <pivotCache cacheId="368" r:id="rId65"/>
    <pivotCache cacheId="369" r:id="rId66"/>
    <pivotCache cacheId="370" r:id="rId67"/>
    <pivotCache cacheId="371" r:id="rId68"/>
    <pivotCache cacheId="372" r:id="rId69"/>
    <pivotCache cacheId="373" r:id="rId70"/>
    <pivotCache cacheId="374" r:id="rId71"/>
    <pivotCache cacheId="375" r:id="rId72"/>
    <pivotCache cacheId="376" r:id="rId73"/>
    <pivotCache cacheId="377" r:id="rId74"/>
    <pivotCache cacheId="378" r:id="rId75"/>
    <pivotCache cacheId="379" r:id="rId76"/>
    <pivotCache cacheId="380" r:id="rId77"/>
    <pivotCache cacheId="381" r:id="rId78"/>
    <pivotCache cacheId="382" r:id="rId79"/>
    <pivotCache cacheId="383" r:id="rId80"/>
    <pivotCache cacheId="384" r:id="rId81"/>
    <pivotCache cacheId="385" r:id="rId82"/>
    <pivotCache cacheId="386" r:id="rId83"/>
    <pivotCache cacheId="387" r:id="rId84"/>
  </pivotCaches>
  <extLst>
    <ext xmlns:x14="http://schemas.microsoft.com/office/spreadsheetml/2009/9/main" uri="{876F7934-8845-4945-9796-88D515C7AA90}">
      <x14:pivotCaches>
        <pivotCache cacheId="388" r:id="rId85"/>
        <pivotCache cacheId="389" r:id="rId86"/>
        <pivotCache cacheId="390" r:id="rId87"/>
        <pivotCache cacheId="391" r:id="rId88"/>
        <pivotCache cacheId="392" r:id="rId89"/>
        <pivotCache cacheId="393" r:id="rId90"/>
        <pivotCache cacheId="394" r:id="rId91"/>
        <pivotCache cacheId="395" r:id="rId92"/>
        <pivotCache cacheId="396" r:id="rId93"/>
        <pivotCache cacheId="397" r:id="rId94"/>
        <pivotCache cacheId="398" r:id="rId95"/>
        <pivotCache cacheId="399" r:id="rId96"/>
      </x14:pivotCaches>
    </ext>
    <ext xmlns:x14="http://schemas.microsoft.com/office/spreadsheetml/2009/9/main" uri="{BBE1A952-AA13-448e-AADC-164F8A28A991}">
      <x14:slicerCaches>
        <x14:slicerCache r:id="rId97"/>
        <x14:slicerCache r:id="rId98"/>
        <x14:slicerCache r:id="rId99"/>
        <x14:slicerCache r:id="rId100"/>
        <x14:slicerCache r:id="rId101"/>
        <x14:slicerCache r:id="rId102"/>
        <x14:slicerCache r:id="rId103"/>
        <x14:slicerCache r:id="rId104"/>
        <x14:slicerCache r:id="rId105"/>
        <x14:slicerCache r:id="rId106"/>
        <x14:slicerCache r:id="rId107"/>
        <x14:slicerCache r:id="rId108"/>
        <x14:slicerCache r:id="rId109"/>
        <x14:slicerCache r:id="rId110"/>
        <x14:slicerCache r:id="rId111"/>
        <x14:slicerCache r:id="rId112"/>
        <x14:slicerCache r:id="rId113"/>
        <x14:slicerCache r:id="rId114"/>
        <x14:slicerCache r:id="rId115"/>
        <x14:slicerCache r:id="rId116"/>
        <x14:slicerCache r:id="rId117"/>
        <x14:slicerCache r:id="rId118"/>
        <x14:slicerCache r:id="rId119"/>
        <x14:slicerCache r:id="rId120"/>
        <x14:slicerCache r:id="rId121"/>
        <x14:slicerCache r:id="rId122"/>
        <x14:slicerCache r:id="rId1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400" r:id="rId124"/>
        <pivotCache cacheId="401" r:id="rId125"/>
        <pivotCache cacheId="402" r:id="rId126"/>
        <pivotCache cacheId="403" r:id="rId127"/>
        <pivotCache cacheId="404" r:id="rId128"/>
        <pivotCache cacheId="405" r:id="rId129"/>
        <pivotCache cacheId="406" r:id="rId130"/>
        <pivotCache cacheId="407" r:id="rId131"/>
        <pivotCache cacheId="408" r:id="rId132"/>
        <pivotCache cacheId="409" r:id="rId133"/>
        <pivotCache cacheId="410" r:id="rId134"/>
        <pivotCache cacheId="411" r:id="rId135"/>
        <pivotCache cacheId="412" r:id="rId136"/>
        <pivotCache cacheId="413" r:id="rId137"/>
        <pivotCache cacheId="414" r:id="rId138"/>
        <pivotCache cacheId="415" r:id="rId139"/>
      </x15:timelineCachePivotCaches>
    </ext>
    <ext xmlns:x15="http://schemas.microsoft.com/office/spreadsheetml/2010/11/main" uri="{D0CA8CA8-9F24-4464-BF8E-62219DCF47F9}">
      <x15:timelineCacheRefs>
        <x15:timelineCacheRef r:id="rId140"/>
        <x15:timelineCacheRef r:id="rId141"/>
        <x15:timelineCacheRef r:id="rId142"/>
        <x15:timelineCacheRef r:id="rId143"/>
        <x15:timelineCacheRef r:id="rId144"/>
        <x15:timelineCacheRef r:id="rId145"/>
        <x15:timelineCacheRef r:id="rId146"/>
        <x15:timelineCacheRef r:id="rId147"/>
        <x15:timelineCacheRef r:id="rId148"/>
        <x15:timelineCacheRef r:id="rId149"/>
        <x15:timelineCacheRef r:id="rId150"/>
        <x15:timelineCacheRef r:id="rId151"/>
        <x15:timelineCacheRef r:id="rId152"/>
        <x15:timelineCacheRef r:id="rId153"/>
        <x15:timelineCacheRef r:id="rId154"/>
        <x15:timelineCacheRef r:id="rId155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segurados_IMSS_463634cc-a6ff-4c3d-bfc2-92192915ea8e" name="Asegurados_IMSS" connection="Consulta - Asegurados_IMSS"/>
          <x15:modelTable id="Zonas_fdb6ce54-3a13-486a-96e3-2a6683c24c89" name="Zonas" connection="Consulta - Zonas"/>
          <x15:modelTable id="Salarios_IMSS_4e0dff4d-4e17-4718-b192-45af5b83f608" name="Salarios_IMSS" connection="Consulta - Salarios_IMSS"/>
          <x15:modelTable id="Patrones_IMSS_1e53b68e-c3da-4ba5-a8cf-e2ae5ba3a475" name="Patrones_IMSS" connection="Consulta - Patrones_IMSS"/>
          <x15:modelTable id="SectEco_IMSS_eb65c396-7dc2-4f25-b9f2-4847c526692a" name="SectEco_IMSS" connection="Consulta - SectEco_IMSS"/>
          <x15:modelTable id="Tasas_INEGI_b6e31aef-ed5a-47a4-9eeb-eef9497d25cc" name="Tasas_INEGI" connection="Consulta - Tasas_INEGI"/>
          <x15:modelTable id="PL_INEGI_b2fac325-ba85-4911-895b-7cf10ccabdab" name="PL_INEGI" connection="Consulta - PL_INEGI"/>
          <x15:modelTable id="DistrEco_INEGI_b910d412-5ab3-4bd0-b391-298a12304aff" name="DistrEco_INEGI" connection="Consulta - DistrEco_INEGI"/>
          <x15:modelTable id="Pob_SE_INEGI_ce5309e4-c18e-4077-b633-fe7e5f12b532" name="Pob_SE_INEGI" connection="Consulta - Pob_SE_INEGI"/>
          <x15:modelTable id="Empleos_IMSS_56bf0d83-17c9-4e93-8a29-e7184f57eb3c" name="Empleos_IMSS" connection="Consulta - Empleos_IMSS"/>
          <x15:modelTable id="Personas_Atendidas_ST_1e099406-6af5-42ac-a0b8-ec66a2a0e9a0" name="Personas_Atendidas_ST" connection="Consulta - Personas_Atendidas_ST"/>
          <x15:modelTable id="Personas_Colocadas_ST_dde9164a-8edc-40c7-819d-48214862d0ae" name="Personas_Colocadas_ST" connection="Consulta - Personas_Colocadas_ST"/>
          <x15:modelTable id="Calendar" name="Calendar" connection="Conexión"/>
        </x15:modelTables>
        <x15:modelRelationships>
          <x15:modelRelationship fromTable="Asegurados_IMSS" fromColumn="Fecha" toTable="Calendar" toColumn="Fecha"/>
          <x15:modelRelationship fromTable="Asegurados_IMSS" fromColumn="Estado" toTable="Zonas" toColumn="Estado"/>
          <x15:modelRelationship fromTable="Salarios_IMSS" fromColumn="Fecha" toTable="Calendar" toColumn="Fecha"/>
          <x15:modelRelationship fromTable="Salarios_IMSS" fromColumn="Estado" toTable="Zonas" toColumn="Estado"/>
          <x15:modelRelationship fromTable="Patrones_IMSS" fromColumn="Fecha" toTable="Calendar" toColumn="Fecha"/>
          <x15:modelRelationship fromTable="Patrones_IMSS" fromColumn="Estado" toTable="Zonas" toColumn="Estado"/>
          <x15:modelRelationship fromTable="SectEco_IMSS" fromColumn="Fecha" toTable="Calendar" toColumn="Fecha"/>
          <x15:modelRelationship fromTable="SectEco_IMSS" fromColumn="Estado" toTable="Zonas" toColumn="Estado"/>
          <x15:modelRelationship fromTable="Tasas_INEGI" fromColumn="Fecha" toTable="Calendar" toColumn="Fecha"/>
          <x15:modelRelationship fromTable="PL_INEGI" fromColumn="Fecha" toTable="Calendar" toColumn="Fecha"/>
          <x15:modelRelationship fromTable="DistrEco_INEGI" fromColumn="Fecha" toTable="Calendar" toColumn="Fecha"/>
          <x15:modelRelationship fromTable="Pob_SE_INEGI" fromColumn="Fecha" toTable="Calendar" toColumn="Fecha"/>
          <x15:modelRelationship fromTable="Empleos_IMSS" fromColumn="Fecha" toTable="Calendar" toColumn="Fecha"/>
          <x15:modelRelationship fromTable="Personas_Atendidas_ST" fromColumn="Fecha" toTable="Calendar" toColumn="Fecha"/>
          <x15:modelRelationship fromTable="Personas_Colocadas_ST" fromColumn="Fecha" toTable="Calendar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Asegurados_IMSS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2" l="1"/>
  <c r="N43" i="13" l="1"/>
  <c r="M43" i="13"/>
  <c r="N42" i="13"/>
  <c r="M42" i="13"/>
  <c r="N41" i="13"/>
  <c r="M41" i="13"/>
  <c r="N40" i="13"/>
  <c r="M40" i="13"/>
  <c r="N39" i="13"/>
  <c r="M39" i="13"/>
  <c r="N38" i="13"/>
  <c r="M38" i="13"/>
  <c r="N37" i="13"/>
  <c r="M37" i="13"/>
  <c r="N36" i="13"/>
  <c r="M36" i="13"/>
  <c r="N35" i="13"/>
  <c r="M35" i="13"/>
  <c r="N34" i="13"/>
  <c r="M34" i="13"/>
  <c r="N33" i="13"/>
  <c r="M33" i="13"/>
  <c r="N32" i="13"/>
  <c r="M32" i="13"/>
  <c r="N31" i="13"/>
  <c r="M31" i="13"/>
  <c r="E17" i="3"/>
  <c r="D17" i="3"/>
  <c r="C17" i="3"/>
  <c r="B17" i="3"/>
  <c r="E16" i="3"/>
  <c r="D16" i="3"/>
  <c r="C16" i="3"/>
  <c r="B16" i="3"/>
  <c r="V21" i="14"/>
  <c r="V33" i="14"/>
  <c r="V24" i="14"/>
  <c r="V15" i="14"/>
  <c r="V42" i="14"/>
  <c r="V30" i="14"/>
  <c r="V39" i="14"/>
  <c r="V18" i="14"/>
  <c r="V27" i="14"/>
  <c r="V12" i="14"/>
  <c r="V36" i="14"/>
  <c r="N30" i="13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keepAlive="1" name="Consulta - Archivo de ejemplo (2)" description="Conexión a la consulta 'Archivo de ejemplo (2)' en el libro." type="5" refreshedVersion="0" background="1">
    <dbPr connection="Provider=Microsoft.Mashup.OleDb.1;Data Source=$Workbook$;Location=&quot;Archivo de ejemplo (2)&quot;;Extended Properties=&quot;&quot;" command="SELECT * FROM [Archivo de ejemplo (2)]"/>
  </connection>
  <connection id="4" keepAlive="1" name="Consulta - Archivo de ejemplo (3)" description="Conexión a la consulta 'Archivo de ejemplo (3)' en el libro." type="5" refreshedVersion="0" background="1">
    <dbPr connection="Provider=Microsoft.Mashup.OleDb.1;Data Source=$Workbook$;Location=&quot;Archivo de ejemplo (3)&quot;;Extended Properties=&quot;&quot;" command="SELECT * FROM [Archivo de ejemplo (3)]"/>
  </connection>
  <connection id="5" keepAlive="1" name="Consulta - Archivo de ejemplo (4)" description="Conexión a la consulta 'Archivo de ejemplo (4)' en el libro." type="5" refreshedVersion="0" background="1">
    <dbPr connection="Provider=Microsoft.Mashup.OleDb.1;Data Source=$Workbook$;Location=&quot;Archivo de ejemplo (4)&quot;;Extended Properties=&quot;&quot;" command="SELECT * FROM [Archivo de ejemplo (4)]"/>
  </connection>
  <connection id="6" keepAlive="1" name="Consulta - Archivo de ejemplo (5)" description="Conexión a la consulta 'Archivo de ejemplo (5)' en el libro." type="5" refreshedVersion="0" background="1">
    <dbPr connection="Provider=Microsoft.Mashup.OleDb.1;Data Source=$Workbook$;Location=&quot;Archivo de ejemplo (5)&quot;;Extended Properties=&quot;&quot;" command="SELECT * FROM [Archivo de ejemplo (5)]"/>
  </connection>
  <connection id="7" keepAlive="1" name="Consulta - Archivo de ejemplo (6)" description="Conexión a la consulta 'Archivo de ejemplo (6)' en el libro." type="5" refreshedVersion="0" background="1">
    <dbPr connection="Provider=Microsoft.Mashup.OleDb.1;Data Source=$Workbook$;Location=&quot;Archivo de ejemplo (6)&quot;;Extended Properties=&quot;&quot;" command="SELECT * FROM [Archivo de ejemplo (6)]"/>
  </connection>
  <connection id="8" keepAlive="1" name="Consulta - Archivo de ejemplo (7)" description="Conexión a la consulta 'Archivo de ejemplo (7)' en el libro." type="5" refreshedVersion="0" background="1">
    <dbPr connection="Provider=Microsoft.Mashup.OleDb.1;Data Source=$Workbook$;Location=&quot;Archivo de ejemplo (7)&quot;;Extended Properties=&quot;&quot;" command="SELECT * FROM [Archivo de ejemplo (7)]"/>
  </connection>
  <connection id="9" name="Consulta - Asegurados_IMSS" description="Conexión a la consulta 'Asegurados_IMSS' en el libro." type="100" refreshedVersion="8" minRefreshableVersion="5">
    <extLst>
      <ext xmlns:x15="http://schemas.microsoft.com/office/spreadsheetml/2010/11/main" uri="{DE250136-89BD-433C-8126-D09CA5730AF9}">
        <x15:connection id="c6359f0b-08ae-4be4-9513-1fb4cf9a120f">
          <x15:oledbPr connection="Provider=Microsoft.Mashup.OleDb.1;Data Source=$Workbook$;Location=Asegurados_IMSS;Extended Properties=&quot;&quot;">
            <x15:dbTables>
              <x15:dbTable name="Asegurados_IMSS"/>
            </x15:dbTables>
          </x15:oledbPr>
        </x15:connection>
      </ext>
    </extLst>
  </connection>
  <connection id="10" keepAlive="1" name="Consulta - Delegacion_Municipio" description="Conexión a la consulta 'Delegacion_Municipio' en el libro." type="5" refreshedVersion="0" background="1">
    <dbPr connection="Provider=Microsoft.Mashup.OleDb.1;Data Source=$Workbook$;Location=Delegacion_Municipio;Extended Properties=&quot;&quot;" command="SELECT * FROM [Delegacion_Municipio]"/>
  </connection>
  <connection id="11" name="Consulta - DistrEco_INEGI" description="Conexión a la consulta 'DistrEco_INEGI' en el libro." type="100" refreshedVersion="8" minRefreshableVersion="5">
    <extLst>
      <ext xmlns:x15="http://schemas.microsoft.com/office/spreadsheetml/2010/11/main" uri="{DE250136-89BD-433C-8126-D09CA5730AF9}">
        <x15:connection id="aabd3be2-cac4-41a9-ab9c-bd75c0eca718">
          <x15:oledbPr connection="Provider=Microsoft.Mashup.OleDb.1;Data Source=$Workbook$;Location=DistrEco_INEGI;Extended Properties=&quot;&quot;">
            <x15:dbTables>
              <x15:dbTable name="DistrEco_INEGI"/>
            </x15:dbTables>
          </x15:oledbPr>
        </x15:connection>
      </ext>
    </extLst>
  </connection>
  <connection id="12" name="Consulta - Empleos_IMSS" description="Conexión a la consulta 'Empleos_IMSS' en el libro." type="100" refreshedVersion="8" minRefreshableVersion="5">
    <extLst>
      <ext xmlns:x15="http://schemas.microsoft.com/office/spreadsheetml/2010/11/main" uri="{DE250136-89BD-433C-8126-D09CA5730AF9}">
        <x15:connection id="da0981fb-6a6a-49c0-923c-3983b0f04b94">
          <x15:oledbPr connection="Provider=Microsoft.Mashup.OleDb.1;Data Source=$Workbook$;Location=Empleos_IMSS;Extended Properties=&quot;&quot;">
            <x15:dbTables>
              <x15:dbTable name="Empleos_IMSS"/>
            </x15:dbTables>
          </x15:oledbPr>
        </x15:connection>
      </ext>
    </extLst>
  </connection>
  <connection id="13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14" keepAlive="1" name="Consulta - Parámetro2" description="Conexión a la consulta 'Parámetro2' en el libro." type="5" refreshedVersion="0" background="1">
    <dbPr connection="Provider=Microsoft.Mashup.OleDb.1;Data Source=$Workbook$;Location=Parámetro2;Extended Properties=&quot;&quot;" command="SELECT * FROM [Parámetro2]"/>
  </connection>
  <connection id="15" keepAlive="1" name="Consulta - Parámetro3" description="Conexión a la consulta 'Parámetro3' en el libro." type="5" refreshedVersion="0" background="1">
    <dbPr connection="Provider=Microsoft.Mashup.OleDb.1;Data Source=$Workbook$;Location=Parámetro3;Extended Properties=&quot;&quot;" command="SELECT * FROM [Parámetro3]"/>
  </connection>
  <connection id="16" keepAlive="1" name="Consulta - Parámetro4" description="Conexión a la consulta 'Parámetro4' en el libro." type="5" refreshedVersion="0" background="1">
    <dbPr connection="Provider=Microsoft.Mashup.OleDb.1;Data Source=$Workbook$;Location=Parámetro4;Extended Properties=&quot;&quot;" command="SELECT * FROM [Parámetro4]"/>
  </connection>
  <connection id="17" keepAlive="1" name="Consulta - Parámetro5" description="Conexión a la consulta 'Parámetro5' en el libro." type="5" refreshedVersion="0" background="1">
    <dbPr connection="Provider=Microsoft.Mashup.OleDb.1;Data Source=$Workbook$;Location=Parámetro5;Extended Properties=&quot;&quot;" command="SELECT * FROM [Parámetro5]"/>
  </connection>
  <connection id="18" keepAlive="1" name="Consulta - Parámetro6" description="Conexión a la consulta 'Parámetro6' en el libro." type="5" refreshedVersion="0" background="1">
    <dbPr connection="Provider=Microsoft.Mashup.OleDb.1;Data Source=$Workbook$;Location=Parámetro6;Extended Properties=&quot;&quot;" command="SELECT * FROM [Parámetro6]"/>
  </connection>
  <connection id="19" keepAlive="1" name="Consulta - Parámetro7" description="Conexión a la consulta 'Parámetro7' en el libro." type="5" refreshedVersion="0" background="1">
    <dbPr connection="Provider=Microsoft.Mashup.OleDb.1;Data Source=$Workbook$;Location=Parámetro7;Extended Properties=&quot;&quot;" command="SELECT * FROM [Parámetro7]"/>
  </connection>
  <connection id="20" name="Consulta - Patrones_IMSS" description="Conexión a la consulta 'Patrones_IMSS' en el libro." type="100" refreshedVersion="8" minRefreshableVersion="5">
    <extLst>
      <ext xmlns:x15="http://schemas.microsoft.com/office/spreadsheetml/2010/11/main" uri="{DE250136-89BD-433C-8126-D09CA5730AF9}">
        <x15:connection id="7c3a8203-0906-41da-828d-e878d9d63bd9">
          <x15:oledbPr connection="Provider=Microsoft.Mashup.OleDb.1;Data Source=$Workbook$;Location=Patrones_IMSS;Extended Properties=&quot;&quot;">
            <x15:dbTables>
              <x15:dbTable name="Patrones_IMSS"/>
            </x15:dbTables>
          </x15:oledbPr>
        </x15:connection>
      </ext>
    </extLst>
  </connection>
  <connection id="21" name="Consulta - Personas_Atendidas_ST" description="Conexión a la consulta 'Personas_Atendidas_ST' en el libro." type="100" refreshedVersion="8" minRefreshableVersion="5">
    <extLst>
      <ext xmlns:x15="http://schemas.microsoft.com/office/spreadsheetml/2010/11/main" uri="{DE250136-89BD-433C-8126-D09CA5730AF9}">
        <x15:connection id="946b6fa4-bb92-4f17-952e-430df5b80309"/>
      </ext>
    </extLst>
  </connection>
  <connection id="22" name="Consulta - Personas_Colocadas_ST" description="Conexión a la consulta 'Personas_Colocadas_ST' en el libro." type="100" refreshedVersion="8" minRefreshableVersion="5">
    <extLst>
      <ext xmlns:x15="http://schemas.microsoft.com/office/spreadsheetml/2010/11/main" uri="{DE250136-89BD-433C-8126-D09CA5730AF9}">
        <x15:connection id="bd85891c-7df8-4a0d-878f-f63e3b1d29eb">
          <x15:oledbPr connection="Provider=Microsoft.Mashup.OleDb.1;Data Source=$Workbook$;Location=Personas_Colocadas_ST;Extended Properties=&quot;&quot;">
            <x15:dbTables>
              <x15:dbTable name="Personas_Colocadas_ST"/>
            </x15:dbTables>
          </x15:oledbPr>
        </x15:connection>
      </ext>
    </extLst>
  </connection>
  <connection id="23" name="Consulta - PL_INEGI" description="Conexión a la consulta 'PL_INEGI' en el libro." type="100" refreshedVersion="8" minRefreshableVersion="5">
    <extLst>
      <ext xmlns:x15="http://schemas.microsoft.com/office/spreadsheetml/2010/11/main" uri="{DE250136-89BD-433C-8126-D09CA5730AF9}">
        <x15:connection id="003961d0-2578-495d-b1f1-b107e1be68b9">
          <x15:oledbPr connection="Provider=Microsoft.Mashup.OleDb.1;Data Source=$Workbook$;Location=PL_INEGI;Extended Properties=&quot;&quot;">
            <x15:dbTables>
              <x15:dbTable name="PL_INEGI"/>
            </x15:dbTables>
          </x15:oledbPr>
        </x15:connection>
      </ext>
    </extLst>
  </connection>
  <connection id="24" name="Consulta - Pob_SE_INEGI" description="Conexión a la consulta 'Pob_SE_INEGI' en el libro." type="100" refreshedVersion="8" minRefreshableVersion="5">
    <extLst>
      <ext xmlns:x15="http://schemas.microsoft.com/office/spreadsheetml/2010/11/main" uri="{DE250136-89BD-433C-8126-D09CA5730AF9}">
        <x15:connection id="a8aea989-78b9-4e58-a4e3-95b8ab592146">
          <x15:oledbPr connection="Provider=Microsoft.Mashup.OleDb.1;Data Source=$Workbook$;Location=Pob_SE_INEGI;Extended Properties=&quot;&quot;">
            <x15:dbTables>
              <x15:dbTable name="Pob_SE_INEGI"/>
            </x15:dbTables>
          </x15:oledbPr>
        </x15:connection>
      </ext>
    </extLst>
  </connection>
  <connection id="25" keepAlive="1" name="Consulta - Regionalizacion" description="Conexión a la consulta 'Regionalizacion' en el libro." type="5" refreshedVersion="0" background="1">
    <dbPr connection="Provider=Microsoft.Mashup.OleDb.1;Data Source=$Workbook$;Location=Regionalizacion;Extended Properties=&quot;&quot;" command="SELECT * FROM [Regionalizacion]"/>
  </connection>
  <connection id="26" name="Consulta - Salarios_IMSS" description="Conexión a la consulta 'Salarios_IMSS' en el libro." type="100" refreshedVersion="8" minRefreshableVersion="5">
    <extLst>
      <ext xmlns:x15="http://schemas.microsoft.com/office/spreadsheetml/2010/11/main" uri="{DE250136-89BD-433C-8126-D09CA5730AF9}">
        <x15:connection id="b56b854b-b9e7-4930-97aa-4f57d59169fb">
          <x15:oledbPr connection="Provider=Microsoft.Mashup.OleDb.1;Data Source=$Workbook$;Location=Salarios_IMSS;Extended Properties=&quot;&quot;">
            <x15:dbTables>
              <x15:dbTable name="Salarios_IMSS"/>
            </x15:dbTables>
          </x15:oledbPr>
        </x15:connection>
      </ext>
    </extLst>
  </connection>
  <connection id="27" name="Consulta - SectEco_IMSS" description="Conexión a la consulta 'SectEco_IMSS' en el libro." type="100" refreshedVersion="8" minRefreshableVersion="5">
    <extLst>
      <ext xmlns:x15="http://schemas.microsoft.com/office/spreadsheetml/2010/11/main" uri="{DE250136-89BD-433C-8126-D09CA5730AF9}">
        <x15:connection id="c3e3c9b5-7326-4a1c-bcf7-d7c41f8edda0">
          <x15:oledbPr connection="Provider=Microsoft.Mashup.OleDb.1;Data Source=$Workbook$;Location=SectEco_IMSS;Extended Properties=&quot;&quot;">
            <x15:dbTables>
              <x15:dbTable name="SectEco_IMSS"/>
            </x15:dbTables>
          </x15:oledbPr>
        </x15:connection>
      </ext>
    </extLst>
  </connection>
  <connection id="28" name="Consulta - Tasas_INEGI" description="Conexión a la consulta 'Tasas_INEGI' en el libro." type="100" refreshedVersion="8" minRefreshableVersion="5">
    <extLst>
      <ext xmlns:x15="http://schemas.microsoft.com/office/spreadsheetml/2010/11/main" uri="{DE250136-89BD-433C-8126-D09CA5730AF9}">
        <x15:connection id="9ace1e00-7295-4697-9693-307462afe9eb">
          <x15:oledbPr connection="Provider=Microsoft.Mashup.OleDb.1;Data Source=$Workbook$;Location=Tasas_INEGI;Extended Properties=&quot;&quot;">
            <x15:dbTables>
              <x15:dbTable name="Tasas_INEGI"/>
            </x15:dbTables>
          </x15:oledbPr>
        </x15:connection>
      </ext>
    </extLst>
  </connection>
  <connection id="29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30" keepAlive="1" name="Consulta - Transformar archivo (2)" description="Conexión a la consulta 'Transformar archivo (2)' en el libro." type="5" refreshedVersion="0" background="1">
    <dbPr connection="Provider=Microsoft.Mashup.OleDb.1;Data Source=$Workbook$;Location=&quot;Transformar archivo (2)&quot;;Extended Properties=&quot;&quot;" command="SELECT * FROM [Transformar archivo (2)]"/>
  </connection>
  <connection id="31" keepAlive="1" name="Consulta - Transformar archivo (3)" description="Conexión a la consulta 'Transformar archivo (3)' en el libro." type="5" refreshedVersion="0" background="1">
    <dbPr connection="Provider=Microsoft.Mashup.OleDb.1;Data Source=$Workbook$;Location=&quot;Transformar archivo (3)&quot;;Extended Properties=&quot;&quot;" command="SELECT * FROM [Transformar archivo (3)]"/>
  </connection>
  <connection id="32" keepAlive="1" name="Consulta - Transformar archivo (4)" description="Conexión a la consulta 'Transformar archivo (4)' en el libro." type="5" refreshedVersion="0" background="1">
    <dbPr connection="Provider=Microsoft.Mashup.OleDb.1;Data Source=$Workbook$;Location=&quot;Transformar archivo (4)&quot;;Extended Properties=&quot;&quot;" command="SELECT * FROM [Transformar archivo (4)]"/>
  </connection>
  <connection id="33" keepAlive="1" name="Consulta - Transformar archivo (5)" description="Conexión a la consulta 'Transformar archivo (5)' en el libro." type="5" refreshedVersion="0" background="1">
    <dbPr connection="Provider=Microsoft.Mashup.OleDb.1;Data Source=$Workbook$;Location=&quot;Transformar archivo (5)&quot;;Extended Properties=&quot;&quot;" command="SELECT * FROM [Transformar archivo (5)]"/>
  </connection>
  <connection id="34" keepAlive="1" name="Consulta - Transformar archivo (6)" description="Conexión a la consulta 'Transformar archivo (6)' en el libro." type="5" refreshedVersion="0" background="1">
    <dbPr connection="Provider=Microsoft.Mashup.OleDb.1;Data Source=$Workbook$;Location=&quot;Transformar archivo (6)&quot;;Extended Properties=&quot;&quot;" command="SELECT * FROM [Transformar archivo (6)]"/>
  </connection>
  <connection id="35" keepAlive="1" name="Consulta - Transformar archivo (7)" description="Conexión a la consulta 'Transformar archivo (7)' en el libro." type="5" refreshedVersion="0" background="1">
    <dbPr connection="Provider=Microsoft.Mashup.OleDb.1;Data Source=$Workbook$;Location=&quot;Transformar archivo (7)&quot;;Extended Properties=&quot;&quot;" command="SELECT * FROM [Transformar archivo (7)]"/>
  </connection>
  <connection id="36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37" keepAlive="1" name="Consulta - Transformar archivo de ejemplo (2)" description="Conexión a la consulta 'Transformar archivo de ejemplo (2)' en el libro." type="5" refreshedVersion="0" background="1">
    <dbPr connection="Provider=Microsoft.Mashup.OleDb.1;Data Source=$Workbook$;Location=&quot;Transformar archivo de ejemplo (2)&quot;;Extended Properties=&quot;&quot;" command="SELECT * FROM [Transformar archivo de ejemplo (2)]"/>
  </connection>
  <connection id="38" keepAlive="1" name="Consulta - Transformar archivo de ejemplo (3)" description="Conexión a la consulta 'Transformar archivo de ejemplo (3)' en el libro." type="5" refreshedVersion="0" background="1">
    <dbPr connection="Provider=Microsoft.Mashup.OleDb.1;Data Source=$Workbook$;Location=&quot;Transformar archivo de ejemplo (3)&quot;;Extended Properties=&quot;&quot;" command="SELECT * FROM [Transformar archivo de ejemplo (3)]"/>
  </connection>
  <connection id="39" keepAlive="1" name="Consulta - Transformar archivo de ejemplo (4)" description="Conexión a la consulta 'Transformar archivo de ejemplo (4)' en el libro." type="5" refreshedVersion="0" background="1">
    <dbPr connection="Provider=Microsoft.Mashup.OleDb.1;Data Source=$Workbook$;Location=&quot;Transformar archivo de ejemplo (4)&quot;;Extended Properties=&quot;&quot;" command="SELECT * FROM [Transformar archivo de ejemplo (4)]"/>
  </connection>
  <connection id="40" keepAlive="1" name="Consulta - Transformar archivo de ejemplo (5)" description="Conexión a la consulta 'Transformar archivo de ejemplo (5)' en el libro." type="5" refreshedVersion="0" background="1">
    <dbPr connection="Provider=Microsoft.Mashup.OleDb.1;Data Source=$Workbook$;Location=&quot;Transformar archivo de ejemplo (5)&quot;;Extended Properties=&quot;&quot;" command="SELECT * FROM [Transformar archivo de ejemplo (5)]"/>
  </connection>
  <connection id="41" keepAlive="1" name="Consulta - Transformar archivo de ejemplo (6)" description="Conexión a la consulta 'Transformar archivo de ejemplo (6)' en el libro." type="5" refreshedVersion="0" background="1">
    <dbPr connection="Provider=Microsoft.Mashup.OleDb.1;Data Source=$Workbook$;Location=&quot;Transformar archivo de ejemplo (6)&quot;;Extended Properties=&quot;&quot;" command="SELECT * FROM [Transformar archivo de ejemplo (6)]"/>
  </connection>
  <connection id="42" keepAlive="1" name="Consulta - Transformar archivo de ejemplo (7)" description="Conexión a la consulta 'Transformar archivo de ejemplo (7)' en el libro." type="5" refreshedVersion="0" background="1">
    <dbPr connection="Provider=Microsoft.Mashup.OleDb.1;Data Source=$Workbook$;Location=&quot;Transformar archivo de ejemplo (7)&quot;;Extended Properties=&quot;&quot;" command="SELECT * FROM [Transformar archivo de ejemplo (7)]"/>
  </connection>
  <connection id="43" name="Consulta - Zonas" description="Conexión a la consulta 'Zonas' en el libro." type="100" refreshedVersion="8" minRefreshableVersion="5">
    <extLst>
      <ext xmlns:x15="http://schemas.microsoft.com/office/spreadsheetml/2010/11/main" uri="{DE250136-89BD-433C-8126-D09CA5730AF9}">
        <x15:connection id="3aae95e1-3ed2-4f09-8f9b-649264246b64">
          <x15:oledbPr connection="Provider=Microsoft.Mashup.OleDb.1;Data Source=$Workbook$;Location=Zonas;Extended Properties=&quot;&quot;">
            <x15:dbTables>
              <x15:dbTable name="Zonas"/>
            </x15:dbTables>
          </x15:oledbPr>
        </x15:connection>
      </ext>
    </extLst>
  </connection>
  <connection id="44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DistrEco_INEGI].[Estado].&amp;[Puebla]}"/>
    <s v="{[Zonas].[Estado].&amp;[PUEBLA]}"/>
    <s v="{[Tasas_INEGI].[Estado].&amp;[Puebla]}"/>
    <s v="{[PL_INEGI].[Estado].&amp;[Puebla]}"/>
    <s v="{[Pob_SE_INEGI].[Estado].&amp;[Puebla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<sst xmlns="http://schemas.openxmlformats.org/spreadsheetml/2006/main" count="1146" uniqueCount="407">
  <si>
    <t>Etiquetas de fila</t>
  </si>
  <si>
    <t>Eventuales</t>
  </si>
  <si>
    <t>Permanentes</t>
  </si>
  <si>
    <t>enero</t>
  </si>
  <si>
    <t>febrero</t>
  </si>
  <si>
    <t>marzo</t>
  </si>
  <si>
    <t>Gráfica 1</t>
  </si>
  <si>
    <t xml:space="preserve">Acumulado mensual de los asegurados asociados a un Puesto de Trabajo en Puebla </t>
  </si>
  <si>
    <t>(Personas)</t>
  </si>
  <si>
    <t xml:space="preserve">Fuente: SEDETRA. Elaboración propia con base en datos proporcionados por el IMSS Cubos, (mes) 2025. </t>
  </si>
  <si>
    <t>Incremento/Decremento Anual de los PT</t>
  </si>
  <si>
    <t>Variación Anual de los PT</t>
  </si>
  <si>
    <t>Año</t>
  </si>
  <si>
    <t>Mes</t>
  </si>
  <si>
    <t>Gráfica 2</t>
  </si>
  <si>
    <t>Variación mensual de puestos de trabajo formales</t>
  </si>
  <si>
    <t>Promedio mensual</t>
  </si>
  <si>
    <t>Esquema 1</t>
  </si>
  <si>
    <t xml:space="preserve">Patronas, patrones y salario promedio diario según sexo </t>
  </si>
  <si>
    <t>Salario diario hombres</t>
  </si>
  <si>
    <t>Salario diario mujeres</t>
  </si>
  <si>
    <t>Salario diario o salario base de cotización</t>
  </si>
  <si>
    <t>Total del Salario diario</t>
  </si>
  <si>
    <t>Total de patrones y patronas</t>
  </si>
  <si>
    <t xml:space="preserve">Variación porcentual y tendencia anual de asegurados en los sectores económicos </t>
  </si>
  <si>
    <t>Incremento/Decremento Mensual de los puestos de trabajo</t>
  </si>
  <si>
    <t>Total de los puestos de trabajo</t>
  </si>
  <si>
    <t>Incremento/Decremento Anual de los puestos de trabajo</t>
  </si>
  <si>
    <t>Variación Anual de los puestos de trabajo</t>
  </si>
  <si>
    <t>Agricultura, ganadería, silvicultura, pesca y caza</t>
  </si>
  <si>
    <t>Comercio</t>
  </si>
  <si>
    <t>Servicios para empresas, personas y el hogar</t>
  </si>
  <si>
    <t>Servicios sociales y comunales</t>
  </si>
  <si>
    <t>Transportes y comunicaciones</t>
  </si>
  <si>
    <t>Eléctrica, captación y suministro de agua potable</t>
  </si>
  <si>
    <t>Transformación</t>
  </si>
  <si>
    <t>Construcción</t>
  </si>
  <si>
    <t>Extractivas</t>
  </si>
  <si>
    <t>Gráfica 4</t>
  </si>
  <si>
    <t xml:space="preserve">Tasa de desocupación en Puebla </t>
  </si>
  <si>
    <t xml:space="preserve">(Porcentaje) </t>
  </si>
  <si>
    <t>l</t>
  </si>
  <si>
    <t xml:space="preserve">Variación mensual de puestos de trabajo </t>
  </si>
  <si>
    <t>Empleos generados por municipio</t>
  </si>
  <si>
    <t>Esquema 2</t>
  </si>
  <si>
    <t xml:space="preserve">Distribución económica de la población en Puebla </t>
  </si>
  <si>
    <t>Gráfica 5</t>
  </si>
  <si>
    <t xml:space="preserve">Tasa de participación en Puebla </t>
  </si>
  <si>
    <t>Gráfica 6</t>
  </si>
  <si>
    <t>Tasa de informalidad en Puebla</t>
  </si>
  <si>
    <t>Esquema 3</t>
  </si>
  <si>
    <t xml:space="preserve">Ocupación en los sectores económicos en Puebla </t>
  </si>
  <si>
    <t>Gráfica 7</t>
  </si>
  <si>
    <t xml:space="preserve">Personas atendidas en Bolsa de Trabajo </t>
  </si>
  <si>
    <t>Gráfica 9</t>
  </si>
  <si>
    <t>Población con un ingreso laboral inferior al costo de la canasta alimentaria en México</t>
  </si>
  <si>
    <t>Gráfica 10</t>
  </si>
  <si>
    <t xml:space="preserve">Porcentaje trimestral de la población con ingreso laboral inferior al costo de la canasta </t>
  </si>
  <si>
    <t>Valor de la Tasa</t>
  </si>
  <si>
    <t>Trimestre</t>
  </si>
  <si>
    <t>De 2022 a 2025</t>
  </si>
  <si>
    <t xml:space="preserve">Fuente: SPFA. Subsecretaría de Planeación. Dirección de Estadística e Información. Elaboración propia con base en datos proporcionados por el INEGI; ENOE, (No.) trimestre 2025. </t>
  </si>
  <si>
    <t>Incremento/Decremento Anual de la tasa</t>
  </si>
  <si>
    <t>Variación Anual de la tasa</t>
  </si>
  <si>
    <t>Incremento/Decremento Trimestral de la tasa</t>
  </si>
  <si>
    <t>Variación Trimestral de la tasa</t>
  </si>
  <si>
    <t>Pobreza Laboral</t>
  </si>
  <si>
    <t>Incremento/Decremento Anual de la PL</t>
  </si>
  <si>
    <t>Variación Anual de la PL</t>
  </si>
  <si>
    <t>Incremento/Decremento Trimestral de la PL</t>
  </si>
  <si>
    <t>Variación Trimestral de la PL</t>
  </si>
  <si>
    <t>Total de la Población</t>
  </si>
  <si>
    <t>Estado</t>
  </si>
  <si>
    <t>Puebla</t>
  </si>
  <si>
    <t>1.2. Menor de 15 años</t>
  </si>
  <si>
    <t>1.3. 15 años y más</t>
  </si>
  <si>
    <t>2.1. Población económicamente activa</t>
  </si>
  <si>
    <t>2.1.1. Población ocupada</t>
  </si>
  <si>
    <t>2.1.2. Población desocupada</t>
  </si>
  <si>
    <t>2.2. Población no económicamente activa</t>
  </si>
  <si>
    <t>2.2.1. Población disponible</t>
  </si>
  <si>
    <t>2.2.2. Población no disponible</t>
  </si>
  <si>
    <t>3.1.1.1. Asalariados</t>
  </si>
  <si>
    <t>3.1.1.2. Con percepciones no salariales</t>
  </si>
  <si>
    <t>3.1.2. Empleadores</t>
  </si>
  <si>
    <t>3.1.3. Trabajadores por cuenta propia</t>
  </si>
  <si>
    <t>3.1.4. Trabajadores no remunerados</t>
  </si>
  <si>
    <t>Total general</t>
  </si>
  <si>
    <t>Indicador</t>
  </si>
  <si>
    <t>(No.) Trimestre 2025</t>
  </si>
  <si>
    <t>Población Total</t>
  </si>
  <si>
    <t>PUEBLA</t>
  </si>
  <si>
    <t>Población por SE</t>
  </si>
  <si>
    <t>3.2.1.1. Agricultura, ganadería, silvicultura, caza y pesca</t>
  </si>
  <si>
    <t>3.2.2.1. Industria extractiva y de la electricidad</t>
  </si>
  <si>
    <t>3.2.2.2. Industria manufacturera</t>
  </si>
  <si>
    <t>3.2.2.3. Construcción</t>
  </si>
  <si>
    <t>3.2.3.1. Comercio</t>
  </si>
  <si>
    <t>3.2.3.2. Restaurantes y servicios de alojamiento</t>
  </si>
  <si>
    <t>3.2.3.3. Transportes, comunicaciones, correo y almacenamiento</t>
  </si>
  <si>
    <t>3.2.3.4. Servicios profesionales, financieros y corporativo</t>
  </si>
  <si>
    <t>3.2.3.5. Servicios sociales</t>
  </si>
  <si>
    <t>3.2.3.6. Servicios diversos</t>
  </si>
  <si>
    <t>3.2.3.7. Gobierno y organismos internacionales</t>
  </si>
  <si>
    <t>Hombres</t>
  </si>
  <si>
    <t>Mujeres</t>
  </si>
  <si>
    <t>(No.) trimestre 2025</t>
  </si>
  <si>
    <t>CAMPECHE</t>
  </si>
  <si>
    <t>CHIAPAS</t>
  </si>
  <si>
    <t>HIDALGO</t>
  </si>
  <si>
    <t>OAXACA</t>
  </si>
  <si>
    <t>QUINTANA ROO</t>
  </si>
  <si>
    <t>TABASCO</t>
  </si>
  <si>
    <t>TLAXCALA</t>
  </si>
  <si>
    <t>VERACRUZ NORTE</t>
  </si>
  <si>
    <t>VERACRUZ SUR</t>
  </si>
  <si>
    <t>YUCATÁN</t>
  </si>
  <si>
    <t>Total de los puestos de trabajo del Año Pasado</t>
  </si>
  <si>
    <t>Variación Trimestral de los puestos de trabajo</t>
  </si>
  <si>
    <t xml:space="preserve"> </t>
  </si>
  <si>
    <t>Destacado_Acumulado</t>
  </si>
  <si>
    <t>Incremento/Decremento Anual de los salarios</t>
  </si>
  <si>
    <t>Variación Anual del salario</t>
  </si>
  <si>
    <t>Total del Salario diario del Trim pasado</t>
  </si>
  <si>
    <t>Incremento/Decremento Trimestral de los salarios</t>
  </si>
  <si>
    <t>Variación Trimestral del salario</t>
  </si>
  <si>
    <t>Incremento/Decremento Anual de patrones y patronas</t>
  </si>
  <si>
    <t>Variación Anual de patrones y patronas</t>
  </si>
  <si>
    <t>Variación Trimestral de patrones y patronas</t>
  </si>
  <si>
    <t>Total de patrones y patronas del Trim Pasado</t>
  </si>
  <si>
    <t>Incremento/Decremento Trimestral de patrones y patronas</t>
  </si>
  <si>
    <t>Destacados_Salarios</t>
  </si>
  <si>
    <t>Destacados_Patrones</t>
  </si>
  <si>
    <t>Brecha salarial</t>
  </si>
  <si>
    <t>Fecha</t>
  </si>
  <si>
    <t>Total de los PT</t>
  </si>
  <si>
    <t>Total de los PT del Año pasado</t>
  </si>
  <si>
    <t>Total de los PT del Trim pasado</t>
  </si>
  <si>
    <t>Incremento/Decremento Trimestral de los PT</t>
  </si>
  <si>
    <t>Variación Trimestral de los PT</t>
  </si>
  <si>
    <t>Etiquetas de columna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</si>
  <si>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</si>
  <si>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</si>
  <si>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</si>
  <si>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</si>
  <si>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</si>
  <si>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</si>
  <si>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</si>
  <si>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</si>
  <si>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</si>
  <si>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</si>
  <si>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</si>
  <si>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</si>
  <si>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</si>
  <si>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</si>
  <si>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</si>
  <si>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</si>
  <si>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</si>
  <si>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</si>
  <si>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</si>
  <si>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</si>
  <si>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</si>
  <si>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</si>
  <si>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</si>
  <si>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</si>
  <si>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</si>
  <si>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</si>
  <si>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</si>
  <si>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</si>
  <si>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</si>
  <si>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</si>
  <si>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</si>
  <si>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Incremento/Decremento Trimestral de la Población</t>
  </si>
  <si>
    <t>Incremento/Decremento Anual de la Población</t>
  </si>
  <si>
    <t>Variación Trimestral de la Población</t>
  </si>
  <si>
    <t>Variación Anual de la Población</t>
  </si>
  <si>
    <t>Valor de la Tasa del Trim pasado</t>
  </si>
  <si>
    <t>3.2.1. Primario</t>
  </si>
  <si>
    <t>3.2.2. Secundario</t>
  </si>
  <si>
    <t>3.2.3. Terciario</t>
  </si>
  <si>
    <t>Sexo</t>
  </si>
  <si>
    <t>Sector Económico</t>
  </si>
  <si>
    <t>Incremento/Decremento Anual de la Población por SE</t>
  </si>
  <si>
    <t>Variación Anual de la Población por SE</t>
  </si>
  <si>
    <t>Incremento/Decremento Trimestral de la Población por SE</t>
  </si>
  <si>
    <t>Variación Trimestral de la Población por SE</t>
  </si>
  <si>
    <t>Destacados</t>
  </si>
  <si>
    <t>Total de Empleos</t>
  </si>
  <si>
    <t>Acajete</t>
  </si>
  <si>
    <t>Acateno</t>
  </si>
  <si>
    <t>Acatlán</t>
  </si>
  <si>
    <t>Acatzingo</t>
  </si>
  <si>
    <t>Acteopan</t>
  </si>
  <si>
    <t>Ahuacatlán</t>
  </si>
  <si>
    <t>Ahuazotepec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</si>
  <si>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</si>
  <si>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</si>
  <si>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</si>
  <si>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</si>
  <si>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</si>
  <si>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</si>
  <si>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</si>
  <si>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</si>
  <si>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</si>
  <si>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</si>
  <si>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</si>
  <si>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</si>
  <si>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Atzitzintla</t>
  </si>
  <si>
    <t>Ayotoxco de Guerrero</t>
  </si>
  <si>
    <t>Calpan</t>
  </si>
  <si>
    <t>Caltepec</t>
  </si>
  <si>
    <t>Cañada Morelos</t>
  </si>
  <si>
    <t>Chalchicomula de Sesma</t>
  </si>
  <si>
    <t>Chapulco</t>
  </si>
  <si>
    <t>Chiautla</t>
  </si>
  <si>
    <t>Chiautzingo</t>
  </si>
  <si>
    <t>Chietla</t>
  </si>
  <si>
    <t>Chignahuapan</t>
  </si>
  <si>
    <t>Chignautla</t>
  </si>
  <si>
    <t>Chilchotla</t>
  </si>
  <si>
    <t>Chinantla</t>
  </si>
  <si>
    <t>Coatzingo</t>
  </si>
  <si>
    <t>Cohuecan</t>
  </si>
  <si>
    <t>Coronango</t>
  </si>
  <si>
    <t>Coxcatlán</t>
  </si>
  <si>
    <t>Coyotepec</t>
  </si>
  <si>
    <t>Cuapiaxtla de Madero</t>
  </si>
  <si>
    <t>Cuautinchán</t>
  </si>
  <si>
    <t>Cuautlancingo</t>
  </si>
  <si>
    <t>Cuayuca de Andrade</t>
  </si>
  <si>
    <t>Cuetzalan del Progreso</t>
  </si>
  <si>
    <t>Cuyoaco</t>
  </si>
  <si>
    <t>Domingo Arenas</t>
  </si>
  <si>
    <t>Eloxochitlán</t>
  </si>
  <si>
    <t>Epatlán</t>
  </si>
  <si>
    <t>Esperanza</t>
  </si>
  <si>
    <t>Francisco Z. Mena</t>
  </si>
  <si>
    <t>General Felipe Ángeles</t>
  </si>
  <si>
    <t>Guadalupe</t>
  </si>
  <si>
    <t>Guadalupe Victoria</t>
  </si>
  <si>
    <t>Honey</t>
  </si>
  <si>
    <t>Huaquechula</t>
  </si>
  <si>
    <t>Huatlatlauca</t>
  </si>
  <si>
    <t>Huauchinango</t>
  </si>
  <si>
    <t>Huehuetla</t>
  </si>
  <si>
    <t>Huehuetlán el Chico</t>
  </si>
  <si>
    <t>Huejotzingo</t>
  </si>
  <si>
    <t>Hueyapan</t>
  </si>
  <si>
    <t>Hueytamalco</t>
  </si>
  <si>
    <t>Huitzilan de Serdán</t>
  </si>
  <si>
    <t>Huitziltepec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</si>
  <si>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</si>
  <si>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</si>
  <si>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</si>
  <si>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</si>
  <si>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</si>
  <si>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</si>
  <si>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</si>
  <si>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</si>
  <si>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Juan C. Bonilla</t>
  </si>
  <si>
    <t>Juan Galindo</t>
  </si>
  <si>
    <t>Juan N. Méndez</t>
  </si>
  <si>
    <t>Lafragua</t>
  </si>
  <si>
    <t>Libres</t>
  </si>
  <si>
    <t>Los Reyes de Juárez</t>
  </si>
  <si>
    <t>Mazapiltepec de Juárez</t>
  </si>
  <si>
    <t>Mixtla</t>
  </si>
  <si>
    <t>Molcaxac</t>
  </si>
  <si>
    <t>Nealtican</t>
  </si>
  <si>
    <t>Nicolás Bravo</t>
  </si>
  <si>
    <t>Nopalucan</t>
  </si>
  <si>
    <t>Ocotepec</t>
  </si>
  <si>
    <t>Ocoyucan</t>
  </si>
  <si>
    <t>Oriental</t>
  </si>
  <si>
    <t>Pahuatlán</t>
  </si>
  <si>
    <t>Palmar de Bravo</t>
  </si>
  <si>
    <t>Pantepec</t>
  </si>
  <si>
    <t>Petlalcingo</t>
  </si>
  <si>
    <t>Piaxtla</t>
  </si>
  <si>
    <t>Quecholac</t>
  </si>
  <si>
    <t>Quimixtlán</t>
  </si>
  <si>
    <t>Rafael Lara Grajales</t>
  </si>
  <si>
    <t>San Andrés Cholula</t>
  </si>
  <si>
    <t>San Antonio Cañada</t>
  </si>
  <si>
    <t>San Felipe Teotlalcingo</t>
  </si>
  <si>
    <t>San Gabriel Chilac</t>
  </si>
  <si>
    <t>San Gregorio Atzompa</t>
  </si>
  <si>
    <t>San Jerónimo Tecuanipan</t>
  </si>
  <si>
    <t>San José Chiapa</t>
  </si>
  <si>
    <t>San José Miahuatlán</t>
  </si>
  <si>
    <t>San Juan Atenco</t>
  </si>
  <si>
    <t>San Martín Texmelucan</t>
  </si>
  <si>
    <t>San Matías Tlalancaleca</t>
  </si>
  <si>
    <t>San Miguel Xoxtla</t>
  </si>
  <si>
    <t>San Nicolás Buenos Aires</t>
  </si>
  <si>
    <t>San Nicolás de los Ranchos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</si>
  <si>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</si>
  <si>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</si>
  <si>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</si>
  <si>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</si>
  <si>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</si>
  <si>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</si>
  <si>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</si>
  <si>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</si>
  <si>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</si>
  <si>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</si>
  <si>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</si>
  <si>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</si>
  <si>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</si>
  <si>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</si>
  <si>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</si>
  <si>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</si>
  <si>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</si>
  <si>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</si>
  <si>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Teotlalco</t>
  </si>
  <si>
    <t>Tepanco de López</t>
  </si>
  <si>
    <t>Tepatlaxco de Hidalgo</t>
  </si>
  <si>
    <t>Tepeaca</t>
  </si>
  <si>
    <t>Tepeojuma</t>
  </si>
  <si>
    <t>Tepexco</t>
  </si>
  <si>
    <t>Tepexi de Rodríguez</t>
  </si>
  <si>
    <t>Tepeyahualco</t>
  </si>
  <si>
    <t>Tepeyahualco de Cuauhtémoc</t>
  </si>
  <si>
    <t>Tetela de Ocampo</t>
  </si>
  <si>
    <t>Teteles de Ávila Castillo</t>
  </si>
  <si>
    <t>Teziutlán</t>
  </si>
  <si>
    <t>Tianguismanalco</t>
  </si>
  <si>
    <t>Tilapa</t>
  </si>
  <si>
    <t>Tlachichuca</t>
  </si>
  <si>
    <t>Tlacotepec de Benito Juárez</t>
  </si>
  <si>
    <t>Tlacuilotepec</t>
  </si>
  <si>
    <t>Tlahuapan</t>
  </si>
  <si>
    <t>Tlaltenango</t>
  </si>
  <si>
    <t>Tlanepantla</t>
  </si>
  <si>
    <t>Tlaola</t>
  </si>
  <si>
    <t>Tlapanalá</t>
  </si>
  <si>
    <t>Tlatlauquitepec</t>
  </si>
  <si>
    <t>Tochimilco</t>
  </si>
  <si>
    <t>Tochtepec</t>
  </si>
  <si>
    <t>Tulcingo</t>
  </si>
  <si>
    <t>Tuzamapan de Galeana</t>
  </si>
  <si>
    <t>Venustiano Carranza</t>
  </si>
  <si>
    <t>Vicente Guerrero</t>
  </si>
  <si>
    <t>Xicotepec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</si>
  <si>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</si>
  <si>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</si>
  <si>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</si>
  <si>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</si>
  <si>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</si>
  <si>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</si>
  <si>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</si>
  <si>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</si>
  <si>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</si>
  <si>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</si>
  <si>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</si>
  <si>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</si>
  <si>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Zaragoza</t>
  </si>
  <si>
    <t>Zautla</t>
  </si>
  <si>
    <t>Zihuateutla</t>
  </si>
  <si>
    <t>Zinacatepec</t>
  </si>
  <si>
    <t>Zoquitlán</t>
  </si>
  <si>
    <t>Total de Empleos del Trim pasado</t>
  </si>
  <si>
    <t>Gráfica 8</t>
  </si>
  <si>
    <t xml:space="preserve">Personas colocadas en Bolsa de Trabajo </t>
  </si>
  <si>
    <t>Total de Atenidos</t>
  </si>
  <si>
    <t>Total de Colocados</t>
  </si>
  <si>
    <t xml:space="preserve">(Personas) </t>
  </si>
  <si>
    <t xml:space="preserve">Personas colocadas mediante la Bolsa de Trabajo </t>
  </si>
  <si>
    <t>Fuente: SEDETRA. Elaboración Propia,2025.</t>
  </si>
  <si>
    <t>Municipio</t>
  </si>
  <si>
    <t>De (mes) a (mes) de 2025</t>
  </si>
  <si>
    <t>De (mes) a (mes) 2025</t>
  </si>
  <si>
    <t>Gráfica 3</t>
  </si>
  <si>
    <t>Fuente: SEDETRA. Elaboración propia con base en datos proporcionados por la ENOE, (No.) trimestre 2025.</t>
  </si>
  <si>
    <t xml:space="preserve">Fuente: SPFA. Subsecretaría de Planeación. Dirección de Estadística e Información. Elaboración propia con base en datos proporcionados por el IMSS, (mes) 2025. </t>
  </si>
  <si>
    <t>a/ La suma de las variables no toma en cuenta el resultado No Especificado.</t>
  </si>
  <si>
    <t>Fuente: SEDETRA. Elaboración propia con base en datos proporcionados por la ENOE, (No.) trimestre, 2025.</t>
  </si>
  <si>
    <t>Tipo de puesto</t>
  </si>
  <si>
    <t>Atzitzihuacán</t>
  </si>
  <si>
    <t>Tzicatlacoyan</t>
  </si>
  <si>
    <t>Cuadro 1</t>
  </si>
  <si>
    <t>Nota: Solo se tiene datos del mes de cierre de cada trimestre.</t>
  </si>
  <si>
    <t xml:space="preserve">Nota: Para los años 2020, 2021, 2022, 2023 no se puede realizar las métricas Incrementos/Decrementos anuales y Variaciones anules, ya que para su cálculo se requiere del año inmediato anterior. </t>
  </si>
  <si>
    <t xml:space="preserve">Nota: Para los años 2020, 2021, 2022, 2023 no se puede realizar las métricas Incrementos/Decrementos mensual y Variaciones mensuales, ya que para su cálculo se requiere del año inmediato anterior. </t>
  </si>
  <si>
    <t xml:space="preserve">Nota: Para los años 2020, 2021, 2022, 2023 no se puede realizar las métricas Incrementos/Decrementos anuales/trimestrales y Variaciones anules/trimestrales, ya que para su cálculo se requiere del año inmediato anterior. </t>
  </si>
  <si>
    <t xml:space="preserve">Nota: Para los años 2020, 2021, 2022, 2023, 2024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</si>
  <si>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</si>
  <si>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anuales/trimestrales y Variaciones anules/trimestrales, ya que para su cálculo se requiere del año inmediato anterior. </t>
  </si>
  <si>
    <t xml:space="preserve">Nota: Para los años 2020 no se puede realizar las métricas Incrementos/Decrementos anuales/trimestrales y Variaciones anules/trimestrales, ya que para su cálculo se requiere del año inmediato anterior. </t>
  </si>
  <si>
    <t>Chichiquila</t>
  </si>
  <si>
    <t>Chiconcuautla</t>
  </si>
  <si>
    <t>Hueytlalpan</t>
  </si>
  <si>
    <t>Naupan</t>
  </si>
  <si>
    <t>Nauzontla</t>
  </si>
  <si>
    <t>Tepango de Rodríguez</t>
  </si>
  <si>
    <t>Los gráficos, cuadros y cálculos presentados corresponden al primer trimestre 2025. 
No obstante, la base de datos pone a disposición la información histórica mensual, trimestral y anual, desde el año 2023 para consulta y análisis complementario.</t>
  </si>
  <si>
    <t>Ahuehuetitla</t>
  </si>
  <si>
    <t>Chila de la Sal</t>
  </si>
  <si>
    <t>Zongozotla</t>
  </si>
  <si>
    <t>De (mes) a (mes) del (año) y (año)</t>
  </si>
  <si>
    <t>De (mes) a (mes) de (año)</t>
  </si>
  <si>
    <t xml:space="preserve">Fuente: SPFA. Subsecretaría de Planeación. Dirección de Estadística e Información. Elaboración propia con base en datos proporcionados por el INEGI; ENOE, (No.) trimestre (año). </t>
  </si>
  <si>
    <t>Fuente: SEDETRA. Elaboración propia con base en datos proporcionados por la ENOE, (No.) trimestre, (año).</t>
  </si>
  <si>
    <t>De (año) a (año)</t>
  </si>
  <si>
    <t>(mes) de (año)</t>
  </si>
  <si>
    <t>De (mes) de (año) y (mes) de (año)</t>
  </si>
  <si>
    <t>INDICADORES DEL BOLETÍN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</si>
</sst>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0\ %;\-0.00\ %;0.00\ %"/>
  </numFmts>
  <fonts count="1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u/>
      <sz val="11"/>
      <color theme="10"/>
      <name val="Century Gothic"/>
      <family val="2"/>
      <scheme val="minor"/>
    </font>
    <font>
      <sz val="11"/>
      <color theme="1"/>
      <name val="Century Gothic"/>
      <family val="2"/>
    </font>
    <font>
      <b/>
      <u/>
      <sz val="11"/>
      <color theme="10"/>
      <name val="Century Gothic"/>
      <family val="2"/>
    </font>
    <font>
      <b/>
      <sz val="11"/>
      <color theme="1"/>
      <name val="Century Gothic"/>
      <family val="2"/>
    </font>
    <font>
      <sz val="12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b/>
      <sz val="11"/>
      <name val="Century Gothic"/>
      <family val="2"/>
      <scheme val="major"/>
    </font>
    <font>
      <sz val="11"/>
      <name val="Century Gothic"/>
      <family val="2"/>
      <scheme val="major"/>
    </font>
    <font>
      <sz val="11"/>
      <color rgb="FF000000"/>
      <name val="Century Gothic"/>
      <family val="2"/>
      <scheme val="minor"/>
    </font>
    <font>
      <b/>
      <u/>
      <sz val="11"/>
      <color theme="10"/>
      <name val="Century Gothic"/>
      <family val="2"/>
      <scheme val="minor"/>
    </font>
    <font>
      <b/>
      <sz val="20"/>
      <color theme="1"/>
      <name val="Century Gothic"/>
      <family val="2"/>
      <scheme val="minor"/>
    </font>
    <font>
      <b/>
      <sz val="11"/>
      <color theme="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5F1B2D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4" fillId="0" borderId="0"/>
  </cellStyleXfs>
  <cellXfs count="43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/>
    <xf numFmtId="165" fontId="0" fillId="0" borderId="0" xfId="0" applyNumberFormat="1"/>
    <xf numFmtId="3" fontId="3" fillId="0" borderId="0" xfId="0" applyNumberFormat="1" applyFont="1"/>
    <xf numFmtId="4" fontId="0" fillId="0" borderId="0" xfId="0" applyNumberFormat="1"/>
    <xf numFmtId="0" fontId="4" fillId="0" borderId="1" xfId="0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1" fillId="2" borderId="1" xfId="3" applyBorder="1" applyAlignment="1">
      <alignment horizontal="left"/>
    </xf>
    <xf numFmtId="3" fontId="1" fillId="2" borderId="1" xfId="3" applyNumberFormat="1" applyBorder="1"/>
    <xf numFmtId="0" fontId="1" fillId="2" borderId="1" xfId="3" applyBorder="1"/>
    <xf numFmtId="10" fontId="0" fillId="0" borderId="0" xfId="0" applyNumberFormat="1"/>
    <xf numFmtId="3" fontId="2" fillId="0" borderId="2" xfId="0" applyNumberFormat="1" applyFont="1" applyBorder="1"/>
    <xf numFmtId="165" fontId="2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8" fillId="0" borderId="0" xfId="2" applyFont="1" applyFill="1" applyAlignment="1">
      <alignment horizontal="justify" vertical="center"/>
    </xf>
    <xf numFmtId="0" fontId="9" fillId="0" borderId="0" xfId="0" applyFont="1"/>
    <xf numFmtId="0" fontId="8" fillId="0" borderId="0" xfId="2" applyFont="1" applyFill="1"/>
    <xf numFmtId="0" fontId="9" fillId="0" borderId="0" xfId="0" applyFont="1" applyAlignment="1">
      <alignment horizontal="justify" vertical="center"/>
    </xf>
    <xf numFmtId="0" fontId="8" fillId="0" borderId="0" xfId="2" applyNumberFormat="1" applyFont="1" applyFill="1" applyAlignment="1">
      <alignment horizontal="justify" vertical="center"/>
    </xf>
    <xf numFmtId="0" fontId="10" fillId="0" borderId="0" xfId="0" applyFont="1"/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12" fillId="0" borderId="0" xfId="0" applyFont="1"/>
    <xf numFmtId="0" fontId="13" fillId="0" borderId="0" xfId="0" applyFont="1"/>
    <xf numFmtId="0" fontId="3" fillId="0" borderId="0" xfId="0" applyFont="1" applyAlignment="1">
      <alignment wrapText="1"/>
    </xf>
    <xf numFmtId="49" fontId="0" fillId="0" borderId="0" xfId="0" applyNumberFormat="1"/>
    <xf numFmtId="0" fontId="15" fillId="0" borderId="0" xfId="2" applyFont="1" applyFill="1" applyAlignment="1">
      <alignment horizontal="justify" vertical="center"/>
    </xf>
    <xf numFmtId="0" fontId="15" fillId="0" borderId="0" xfId="2" applyFont="1" applyAlignment="1">
      <alignment horizontal="justify" vertical="center"/>
    </xf>
    <xf numFmtId="0" fontId="15" fillId="0" borderId="0" xfId="2" applyFont="1" applyFill="1"/>
    <xf numFmtId="0" fontId="0" fillId="0" borderId="0" xfId="0" applyNumberFormat="1"/>
    <xf numFmtId="0" fontId="7" fillId="0" borderId="0" xfId="0" applyFont="1" applyAlignment="1">
      <alignment horizontal="left" vertical="center"/>
    </xf>
    <xf numFmtId="0" fontId="7" fillId="0" borderId="0" xfId="0" applyFont="1"/>
    <xf numFmtId="0" fontId="16" fillId="0" borderId="0" xfId="0" applyFont="1" applyAlignment="1">
      <alignment horizontal="center"/>
    </xf>
    <xf numFmtId="0" fontId="17" fillId="3" borderId="3" xfId="4" applyFont="1" applyFill="1" applyBorder="1" applyAlignment="1">
      <alignment horizontal="left" vertical="center" wrapText="1"/>
    </xf>
    <xf numFmtId="0" fontId="17" fillId="3" borderId="3" xfId="4" applyFont="1" applyFill="1" applyBorder="1" applyAlignment="1">
      <alignment horizontal="left" vertical="center"/>
    </xf>
  </cellXfs>
  <cellStyles count="6">
    <cellStyle name="20% - Énfasis1" xfId="3" builtinId="30"/>
    <cellStyle name="Hipervínculo" xfId="2" builtinId="8"/>
    <cellStyle name="Millares" xfId="1" builtinId="3"/>
    <cellStyle name="Normal" xfId="0" builtinId="0"/>
    <cellStyle name="Normal 2" xfId="5"/>
    <cellStyle name="Normal 3" xfId="4"/>
  </cellStyles>
  <dxfs count="36">
    <dxf>
      <font>
        <b/>
      </font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sz val="12"/>
      </font>
    </dxf>
    <dxf>
      <font>
        <sz val="11"/>
      </font>
    </dxf>
    <dxf>
      <font>
        <sz val="12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alignment horizontal="center"/>
    </dxf>
    <dxf>
      <font>
        <b/>
        <i/>
        <color theme="0"/>
      </font>
      <fill>
        <gradientFill degree="90">
          <stop position="0">
            <color rgb="FF002060"/>
          </stop>
          <stop position="1">
            <color rgb="FF7030A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</dxfs>
  <tableStyles count="0" defaultTableStyle="TableStyleMedium2" defaultPivotStyle="PivotStyleLight16"/>
  <colors>
    <mruColors>
      <color rgb="FF5F1B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07/relationships/slicerCache" Target="slicerCaches/slicerCache21.xml"/><Relationship Id="rId21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23.xml"/><Relationship Id="rId63" Type="http://schemas.openxmlformats.org/officeDocument/2006/relationships/pivotCacheDefinition" Target="pivotCache/pivotCacheDefinition44.xml"/><Relationship Id="rId84" Type="http://schemas.openxmlformats.org/officeDocument/2006/relationships/pivotCacheDefinition" Target="pivotCache/pivotCacheDefinition65.xml"/><Relationship Id="rId138" Type="http://schemas.openxmlformats.org/officeDocument/2006/relationships/pivotCacheDefinition" Target="pivotCache/pivotCacheDefinition92.xml"/><Relationship Id="rId159" Type="http://schemas.openxmlformats.org/officeDocument/2006/relationships/sharedStrings" Target="sharedStrings.xml"/><Relationship Id="rId170" Type="http://schemas.openxmlformats.org/officeDocument/2006/relationships/customXml" Target="../customXml/item8.xml"/><Relationship Id="rId191" Type="http://schemas.openxmlformats.org/officeDocument/2006/relationships/customXml" Target="../customXml/item29.xml"/><Relationship Id="rId205" Type="http://schemas.openxmlformats.org/officeDocument/2006/relationships/customXml" Target="../customXml/item43.xml"/><Relationship Id="rId226" Type="http://schemas.openxmlformats.org/officeDocument/2006/relationships/customXml" Target="../customXml/item64.xml"/><Relationship Id="rId247" Type="http://schemas.openxmlformats.org/officeDocument/2006/relationships/customXml" Target="../customXml/item85.xml"/><Relationship Id="rId107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openxmlformats.org/officeDocument/2006/relationships/pivotCacheDefinition" Target="pivotCache/pivotCacheDefinition34.xml"/><Relationship Id="rId74" Type="http://schemas.openxmlformats.org/officeDocument/2006/relationships/pivotCacheDefinition" Target="pivotCache/pivotCacheDefinition55.xml"/><Relationship Id="rId128" Type="http://schemas.openxmlformats.org/officeDocument/2006/relationships/pivotCacheDefinition" Target="pivotCache/pivotCacheDefinition82.xml"/><Relationship Id="rId149" Type="http://schemas.microsoft.com/office/2011/relationships/timelineCache" Target="timelineCaches/timelineCache10.xml"/><Relationship Id="rId5" Type="http://schemas.openxmlformats.org/officeDocument/2006/relationships/worksheet" Target="worksheets/sheet5.xml"/><Relationship Id="rId95" Type="http://schemas.openxmlformats.org/officeDocument/2006/relationships/pivotCacheDefinition" Target="pivotCache/pivotCacheDefinition76.xml"/><Relationship Id="rId160" Type="http://schemas.openxmlformats.org/officeDocument/2006/relationships/sheetMetadata" Target="metadata.xml"/><Relationship Id="rId181" Type="http://schemas.openxmlformats.org/officeDocument/2006/relationships/customXml" Target="../customXml/item19.xml"/><Relationship Id="rId216" Type="http://schemas.openxmlformats.org/officeDocument/2006/relationships/customXml" Target="../customXml/item54.xml"/><Relationship Id="rId237" Type="http://schemas.openxmlformats.org/officeDocument/2006/relationships/customXml" Target="../customXml/item75.xml"/><Relationship Id="rId258" Type="http://schemas.openxmlformats.org/officeDocument/2006/relationships/customXml" Target="../customXml/item96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45.xml"/><Relationship Id="rId118" Type="http://schemas.microsoft.com/office/2007/relationships/slicerCache" Target="slicerCaches/slicerCache22.xml"/><Relationship Id="rId139" Type="http://schemas.openxmlformats.org/officeDocument/2006/relationships/pivotCacheDefinition" Target="pivotCache/pivotCacheDefinition93.xml"/><Relationship Id="rId85" Type="http://schemas.openxmlformats.org/officeDocument/2006/relationships/pivotCacheDefinition" Target="pivotCache/pivotCacheDefinition66.xml"/><Relationship Id="rId150" Type="http://schemas.microsoft.com/office/2011/relationships/timelineCache" Target="timelineCaches/timelineCache11.xml"/><Relationship Id="rId171" Type="http://schemas.openxmlformats.org/officeDocument/2006/relationships/customXml" Target="../customXml/item9.xml"/><Relationship Id="rId192" Type="http://schemas.openxmlformats.org/officeDocument/2006/relationships/customXml" Target="../customXml/item30.xml"/><Relationship Id="rId206" Type="http://schemas.openxmlformats.org/officeDocument/2006/relationships/customXml" Target="../customXml/item44.xml"/><Relationship Id="rId227" Type="http://schemas.openxmlformats.org/officeDocument/2006/relationships/customXml" Target="../customXml/item65.xml"/><Relationship Id="rId248" Type="http://schemas.openxmlformats.org/officeDocument/2006/relationships/customXml" Target="../customXml/item86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microsoft.com/office/2007/relationships/slicerCache" Target="slicerCaches/slicerCache12.xml"/><Relationship Id="rId129" Type="http://schemas.openxmlformats.org/officeDocument/2006/relationships/pivotCacheDefinition" Target="pivotCache/pivotCacheDefinition83.xml"/><Relationship Id="rId54" Type="http://schemas.openxmlformats.org/officeDocument/2006/relationships/pivotCacheDefinition" Target="pivotCache/pivotCacheDefinition35.xml"/><Relationship Id="rId75" Type="http://schemas.openxmlformats.org/officeDocument/2006/relationships/pivotCacheDefinition" Target="pivotCache/pivotCacheDefinition56.xml"/><Relationship Id="rId96" Type="http://schemas.openxmlformats.org/officeDocument/2006/relationships/pivotCacheDefinition" Target="pivotCache/pivotCacheDefinition77.xml"/><Relationship Id="rId140" Type="http://schemas.microsoft.com/office/2011/relationships/timelineCache" Target="timelineCaches/timelineCache1.xml"/><Relationship Id="rId161" Type="http://schemas.openxmlformats.org/officeDocument/2006/relationships/powerPivotData" Target="model/item.data"/><Relationship Id="rId182" Type="http://schemas.openxmlformats.org/officeDocument/2006/relationships/customXml" Target="../customXml/item20.xml"/><Relationship Id="rId217" Type="http://schemas.openxmlformats.org/officeDocument/2006/relationships/customXml" Target="../customXml/item55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76.xml"/><Relationship Id="rId259" Type="http://schemas.openxmlformats.org/officeDocument/2006/relationships/customXml" Target="../customXml/item97.xml"/><Relationship Id="rId23" Type="http://schemas.openxmlformats.org/officeDocument/2006/relationships/pivotCacheDefinition" Target="pivotCache/pivotCacheDefinition4.xml"/><Relationship Id="rId119" Type="http://schemas.microsoft.com/office/2007/relationships/slicerCache" Target="slicerCaches/slicerCache23.xml"/><Relationship Id="rId44" Type="http://schemas.openxmlformats.org/officeDocument/2006/relationships/pivotCacheDefinition" Target="pivotCache/pivotCacheDefinition25.xml"/><Relationship Id="rId65" Type="http://schemas.openxmlformats.org/officeDocument/2006/relationships/pivotCacheDefinition" Target="pivotCache/pivotCacheDefinition46.xml"/><Relationship Id="rId86" Type="http://schemas.openxmlformats.org/officeDocument/2006/relationships/pivotCacheDefinition" Target="pivotCache/pivotCacheDefinition67.xml"/><Relationship Id="rId130" Type="http://schemas.openxmlformats.org/officeDocument/2006/relationships/pivotCacheDefinition" Target="pivotCache/pivotCacheDefinition84.xml"/><Relationship Id="rId151" Type="http://schemas.microsoft.com/office/2011/relationships/timelineCache" Target="timelineCaches/timelineCache12.xml"/><Relationship Id="rId172" Type="http://schemas.openxmlformats.org/officeDocument/2006/relationships/customXml" Target="../customXml/item10.xml"/><Relationship Id="rId193" Type="http://schemas.openxmlformats.org/officeDocument/2006/relationships/customXml" Target="../customXml/item31.xml"/><Relationship Id="rId207" Type="http://schemas.openxmlformats.org/officeDocument/2006/relationships/customXml" Target="../customXml/item45.xml"/><Relationship Id="rId228" Type="http://schemas.openxmlformats.org/officeDocument/2006/relationships/customXml" Target="../customXml/item66.xml"/><Relationship Id="rId249" Type="http://schemas.openxmlformats.org/officeDocument/2006/relationships/customXml" Target="../customXml/item87.xml"/><Relationship Id="rId13" Type="http://schemas.openxmlformats.org/officeDocument/2006/relationships/worksheet" Target="worksheets/sheet13.xml"/><Relationship Id="rId109" Type="http://schemas.microsoft.com/office/2007/relationships/slicerCache" Target="slicerCaches/slicerCache13.xml"/><Relationship Id="rId260" Type="http://schemas.openxmlformats.org/officeDocument/2006/relationships/customXml" Target="../customXml/item98.xml"/><Relationship Id="rId34" Type="http://schemas.openxmlformats.org/officeDocument/2006/relationships/pivotCacheDefinition" Target="pivotCache/pivotCacheDefinition15.xml"/><Relationship Id="rId55" Type="http://schemas.openxmlformats.org/officeDocument/2006/relationships/pivotCacheDefinition" Target="pivotCache/pivotCacheDefinition36.xml"/><Relationship Id="rId76" Type="http://schemas.openxmlformats.org/officeDocument/2006/relationships/pivotCacheDefinition" Target="pivotCache/pivotCacheDefinition57.xml"/><Relationship Id="rId97" Type="http://schemas.microsoft.com/office/2007/relationships/slicerCache" Target="slicerCaches/slicerCache1.xml"/><Relationship Id="rId120" Type="http://schemas.microsoft.com/office/2007/relationships/slicerCache" Target="slicerCaches/slicerCache24.xml"/><Relationship Id="rId141" Type="http://schemas.microsoft.com/office/2011/relationships/timelineCache" Target="timelineCaches/timelineCache2.xml"/><Relationship Id="rId7" Type="http://schemas.openxmlformats.org/officeDocument/2006/relationships/worksheet" Target="worksheets/sheet7.xml"/><Relationship Id="rId162" Type="http://schemas.openxmlformats.org/officeDocument/2006/relationships/calcChain" Target="calcChain.xml"/><Relationship Id="rId183" Type="http://schemas.openxmlformats.org/officeDocument/2006/relationships/customXml" Target="../customXml/item21.xml"/><Relationship Id="rId218" Type="http://schemas.openxmlformats.org/officeDocument/2006/relationships/customXml" Target="../customXml/item56.xml"/><Relationship Id="rId239" Type="http://schemas.openxmlformats.org/officeDocument/2006/relationships/customXml" Target="../customXml/item77.xml"/><Relationship Id="rId250" Type="http://schemas.openxmlformats.org/officeDocument/2006/relationships/customXml" Target="../customXml/item88.xml"/><Relationship Id="rId24" Type="http://schemas.openxmlformats.org/officeDocument/2006/relationships/pivotCacheDefinition" Target="pivotCache/pivotCacheDefinition5.xml"/><Relationship Id="rId45" Type="http://schemas.openxmlformats.org/officeDocument/2006/relationships/pivotCacheDefinition" Target="pivotCache/pivotCacheDefinition26.xml"/><Relationship Id="rId66" Type="http://schemas.openxmlformats.org/officeDocument/2006/relationships/pivotCacheDefinition" Target="pivotCache/pivotCacheDefinition47.xml"/><Relationship Id="rId87" Type="http://schemas.openxmlformats.org/officeDocument/2006/relationships/pivotCacheDefinition" Target="pivotCache/pivotCacheDefinition68.xml"/><Relationship Id="rId110" Type="http://schemas.microsoft.com/office/2007/relationships/slicerCache" Target="slicerCaches/slicerCache14.xml"/><Relationship Id="rId131" Type="http://schemas.openxmlformats.org/officeDocument/2006/relationships/pivotCacheDefinition" Target="pivotCache/pivotCacheDefinition85.xml"/><Relationship Id="rId152" Type="http://schemas.microsoft.com/office/2011/relationships/timelineCache" Target="timelineCaches/timelineCache13.xml"/><Relationship Id="rId173" Type="http://schemas.openxmlformats.org/officeDocument/2006/relationships/customXml" Target="../customXml/item11.xml"/><Relationship Id="rId194" Type="http://schemas.openxmlformats.org/officeDocument/2006/relationships/customXml" Target="../customXml/item32.xml"/><Relationship Id="rId208" Type="http://schemas.openxmlformats.org/officeDocument/2006/relationships/customXml" Target="../customXml/item46.xml"/><Relationship Id="rId229" Type="http://schemas.openxmlformats.org/officeDocument/2006/relationships/customXml" Target="../customXml/item67.xml"/><Relationship Id="rId240" Type="http://schemas.openxmlformats.org/officeDocument/2006/relationships/customXml" Target="../customXml/item78.xml"/><Relationship Id="rId14" Type="http://schemas.openxmlformats.org/officeDocument/2006/relationships/worksheet" Target="worksheets/sheet14.xml"/><Relationship Id="rId35" Type="http://schemas.openxmlformats.org/officeDocument/2006/relationships/pivotCacheDefinition" Target="pivotCache/pivotCacheDefinition16.xml"/><Relationship Id="rId56" Type="http://schemas.openxmlformats.org/officeDocument/2006/relationships/pivotCacheDefinition" Target="pivotCache/pivotCacheDefinition37.xml"/><Relationship Id="rId77" Type="http://schemas.openxmlformats.org/officeDocument/2006/relationships/pivotCacheDefinition" Target="pivotCache/pivotCacheDefinition58.xml"/><Relationship Id="rId100" Type="http://schemas.microsoft.com/office/2007/relationships/slicerCache" Target="slicerCaches/slicerCache4.xml"/><Relationship Id="rId8" Type="http://schemas.openxmlformats.org/officeDocument/2006/relationships/worksheet" Target="worksheets/sheet8.xml"/><Relationship Id="rId98" Type="http://schemas.microsoft.com/office/2007/relationships/slicerCache" Target="slicerCaches/slicerCache2.xml"/><Relationship Id="rId121" Type="http://schemas.microsoft.com/office/2007/relationships/slicerCache" Target="slicerCaches/slicerCache25.xml"/><Relationship Id="rId142" Type="http://schemas.microsoft.com/office/2011/relationships/timelineCache" Target="timelineCaches/timelineCache3.xml"/><Relationship Id="rId163" Type="http://schemas.openxmlformats.org/officeDocument/2006/relationships/customXml" Target="../customXml/item1.xml"/><Relationship Id="rId184" Type="http://schemas.openxmlformats.org/officeDocument/2006/relationships/customXml" Target="../customXml/item22.xml"/><Relationship Id="rId219" Type="http://schemas.openxmlformats.org/officeDocument/2006/relationships/customXml" Target="../customXml/item57.xml"/><Relationship Id="rId230" Type="http://schemas.openxmlformats.org/officeDocument/2006/relationships/customXml" Target="../customXml/item68.xml"/><Relationship Id="rId251" Type="http://schemas.openxmlformats.org/officeDocument/2006/relationships/customXml" Target="../customXml/item89.xml"/><Relationship Id="rId25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27.xml"/><Relationship Id="rId67" Type="http://schemas.openxmlformats.org/officeDocument/2006/relationships/pivotCacheDefinition" Target="pivotCache/pivotCacheDefinition48.xml"/><Relationship Id="rId88" Type="http://schemas.openxmlformats.org/officeDocument/2006/relationships/pivotCacheDefinition" Target="pivotCache/pivotCacheDefinition69.xml"/><Relationship Id="rId111" Type="http://schemas.microsoft.com/office/2007/relationships/slicerCache" Target="slicerCaches/slicerCache15.xml"/><Relationship Id="rId132" Type="http://schemas.openxmlformats.org/officeDocument/2006/relationships/pivotCacheDefinition" Target="pivotCache/pivotCacheDefinition86.xml"/><Relationship Id="rId153" Type="http://schemas.microsoft.com/office/2011/relationships/timelineCache" Target="timelineCaches/timelineCache14.xml"/><Relationship Id="rId174" Type="http://schemas.openxmlformats.org/officeDocument/2006/relationships/customXml" Target="../customXml/item12.xml"/><Relationship Id="rId195" Type="http://schemas.openxmlformats.org/officeDocument/2006/relationships/customXml" Target="../customXml/item33.xml"/><Relationship Id="rId209" Type="http://schemas.openxmlformats.org/officeDocument/2006/relationships/customXml" Target="../customXml/item47.xml"/><Relationship Id="rId220" Type="http://schemas.openxmlformats.org/officeDocument/2006/relationships/customXml" Target="../customXml/item58.xml"/><Relationship Id="rId241" Type="http://schemas.openxmlformats.org/officeDocument/2006/relationships/customXml" Target="../customXml/item79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38.xml"/><Relationship Id="rId78" Type="http://schemas.openxmlformats.org/officeDocument/2006/relationships/pivotCacheDefinition" Target="pivotCache/pivotCacheDefinition59.xml"/><Relationship Id="rId99" Type="http://schemas.microsoft.com/office/2007/relationships/slicerCache" Target="slicerCaches/slicerCache3.xml"/><Relationship Id="rId101" Type="http://schemas.microsoft.com/office/2007/relationships/slicerCache" Target="slicerCaches/slicerCache5.xml"/><Relationship Id="rId122" Type="http://schemas.microsoft.com/office/2007/relationships/slicerCache" Target="slicerCaches/slicerCache26.xml"/><Relationship Id="rId143" Type="http://schemas.microsoft.com/office/2011/relationships/timelineCache" Target="timelineCaches/timelineCache4.xml"/><Relationship Id="rId164" Type="http://schemas.openxmlformats.org/officeDocument/2006/relationships/customXml" Target="../customXml/item2.xml"/><Relationship Id="rId185" Type="http://schemas.openxmlformats.org/officeDocument/2006/relationships/customXml" Target="../customXml/item23.xml"/><Relationship Id="rId9" Type="http://schemas.openxmlformats.org/officeDocument/2006/relationships/worksheet" Target="worksheets/sheet9.xml"/><Relationship Id="rId210" Type="http://schemas.openxmlformats.org/officeDocument/2006/relationships/customXml" Target="../customXml/item48.xml"/><Relationship Id="rId26" Type="http://schemas.openxmlformats.org/officeDocument/2006/relationships/pivotCacheDefinition" Target="pivotCache/pivotCacheDefinition7.xml"/><Relationship Id="rId231" Type="http://schemas.openxmlformats.org/officeDocument/2006/relationships/customXml" Target="../customXml/item69.xml"/><Relationship Id="rId252" Type="http://schemas.openxmlformats.org/officeDocument/2006/relationships/customXml" Target="../customXml/item90.xml"/><Relationship Id="rId47" Type="http://schemas.openxmlformats.org/officeDocument/2006/relationships/pivotCacheDefinition" Target="pivotCache/pivotCacheDefinition28.xml"/><Relationship Id="rId68" Type="http://schemas.openxmlformats.org/officeDocument/2006/relationships/pivotCacheDefinition" Target="pivotCache/pivotCacheDefinition49.xml"/><Relationship Id="rId89" Type="http://schemas.openxmlformats.org/officeDocument/2006/relationships/pivotCacheDefinition" Target="pivotCache/pivotCacheDefinition70.xml"/><Relationship Id="rId112" Type="http://schemas.microsoft.com/office/2007/relationships/slicerCache" Target="slicerCaches/slicerCache16.xml"/><Relationship Id="rId133" Type="http://schemas.openxmlformats.org/officeDocument/2006/relationships/pivotCacheDefinition" Target="pivotCache/pivotCacheDefinition87.xml"/><Relationship Id="rId154" Type="http://schemas.microsoft.com/office/2011/relationships/timelineCache" Target="timelineCaches/timelineCache15.xml"/><Relationship Id="rId175" Type="http://schemas.openxmlformats.org/officeDocument/2006/relationships/customXml" Target="../customXml/item13.xml"/><Relationship Id="rId196" Type="http://schemas.openxmlformats.org/officeDocument/2006/relationships/customXml" Target="../customXml/item34.xml"/><Relationship Id="rId200" Type="http://schemas.openxmlformats.org/officeDocument/2006/relationships/customXml" Target="../customXml/item38.xml"/><Relationship Id="rId16" Type="http://schemas.openxmlformats.org/officeDocument/2006/relationships/worksheet" Target="worksheets/sheet16.xml"/><Relationship Id="rId221" Type="http://schemas.openxmlformats.org/officeDocument/2006/relationships/customXml" Target="../customXml/item59.xml"/><Relationship Id="rId242" Type="http://schemas.openxmlformats.org/officeDocument/2006/relationships/customXml" Target="../customXml/item80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39.xml"/><Relationship Id="rId79" Type="http://schemas.openxmlformats.org/officeDocument/2006/relationships/pivotCacheDefinition" Target="pivotCache/pivotCacheDefinition60.xml"/><Relationship Id="rId102" Type="http://schemas.microsoft.com/office/2007/relationships/slicerCache" Target="slicerCaches/slicerCache6.xml"/><Relationship Id="rId123" Type="http://schemas.microsoft.com/office/2007/relationships/slicerCache" Target="slicerCaches/slicerCache27.xml"/><Relationship Id="rId144" Type="http://schemas.microsoft.com/office/2011/relationships/timelineCache" Target="timelineCaches/timelineCache5.xml"/><Relationship Id="rId90" Type="http://schemas.openxmlformats.org/officeDocument/2006/relationships/pivotCacheDefinition" Target="pivotCache/pivotCacheDefinition71.xml"/><Relationship Id="rId165" Type="http://schemas.openxmlformats.org/officeDocument/2006/relationships/customXml" Target="../customXml/item3.xml"/><Relationship Id="rId186" Type="http://schemas.openxmlformats.org/officeDocument/2006/relationships/customXml" Target="../customXml/item24.xml"/><Relationship Id="rId211" Type="http://schemas.openxmlformats.org/officeDocument/2006/relationships/customXml" Target="../customXml/item49.xml"/><Relationship Id="rId232" Type="http://schemas.openxmlformats.org/officeDocument/2006/relationships/customXml" Target="../customXml/item70.xml"/><Relationship Id="rId253" Type="http://schemas.openxmlformats.org/officeDocument/2006/relationships/customXml" Target="../customXml/item91.xml"/><Relationship Id="rId27" Type="http://schemas.openxmlformats.org/officeDocument/2006/relationships/pivotCacheDefinition" Target="pivotCache/pivotCacheDefinition8.xml"/><Relationship Id="rId48" Type="http://schemas.openxmlformats.org/officeDocument/2006/relationships/pivotCacheDefinition" Target="pivotCache/pivotCacheDefinition29.xml"/><Relationship Id="rId69" Type="http://schemas.openxmlformats.org/officeDocument/2006/relationships/pivotCacheDefinition" Target="pivotCache/pivotCacheDefinition50.xml"/><Relationship Id="rId113" Type="http://schemas.microsoft.com/office/2007/relationships/slicerCache" Target="slicerCaches/slicerCache17.xml"/><Relationship Id="rId134" Type="http://schemas.openxmlformats.org/officeDocument/2006/relationships/pivotCacheDefinition" Target="pivotCache/pivotCacheDefinition88.xml"/><Relationship Id="rId80" Type="http://schemas.openxmlformats.org/officeDocument/2006/relationships/pivotCacheDefinition" Target="pivotCache/pivotCacheDefinition61.xml"/><Relationship Id="rId155" Type="http://schemas.microsoft.com/office/2011/relationships/timelineCache" Target="timelineCaches/timelineCache16.xml"/><Relationship Id="rId176" Type="http://schemas.openxmlformats.org/officeDocument/2006/relationships/customXml" Target="../customXml/item14.xml"/><Relationship Id="rId197" Type="http://schemas.openxmlformats.org/officeDocument/2006/relationships/customXml" Target="../customXml/item35.xml"/><Relationship Id="rId201" Type="http://schemas.openxmlformats.org/officeDocument/2006/relationships/customXml" Target="../customXml/item39.xml"/><Relationship Id="rId222" Type="http://schemas.openxmlformats.org/officeDocument/2006/relationships/customXml" Target="../customXml/item60.xml"/><Relationship Id="rId243" Type="http://schemas.openxmlformats.org/officeDocument/2006/relationships/customXml" Target="../customXml/item81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40.xml"/><Relationship Id="rId103" Type="http://schemas.microsoft.com/office/2007/relationships/slicerCache" Target="slicerCaches/slicerCache7.xml"/><Relationship Id="rId124" Type="http://schemas.openxmlformats.org/officeDocument/2006/relationships/pivotCacheDefinition" Target="pivotCache/pivotCacheDefinition78.xml"/><Relationship Id="rId70" Type="http://schemas.openxmlformats.org/officeDocument/2006/relationships/pivotCacheDefinition" Target="pivotCache/pivotCacheDefinition51.xml"/><Relationship Id="rId91" Type="http://schemas.openxmlformats.org/officeDocument/2006/relationships/pivotCacheDefinition" Target="pivotCache/pivotCacheDefinition72.xml"/><Relationship Id="rId145" Type="http://schemas.microsoft.com/office/2011/relationships/timelineCache" Target="timelineCaches/timelineCache6.xml"/><Relationship Id="rId166" Type="http://schemas.openxmlformats.org/officeDocument/2006/relationships/customXml" Target="../customXml/item4.xml"/><Relationship Id="rId187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50.xml"/><Relationship Id="rId233" Type="http://schemas.openxmlformats.org/officeDocument/2006/relationships/customXml" Target="../customXml/item71.xml"/><Relationship Id="rId254" Type="http://schemas.openxmlformats.org/officeDocument/2006/relationships/customXml" Target="../customXml/item92.xml"/><Relationship Id="rId28" Type="http://schemas.openxmlformats.org/officeDocument/2006/relationships/pivotCacheDefinition" Target="pivotCache/pivotCacheDefinition9.xml"/><Relationship Id="rId49" Type="http://schemas.openxmlformats.org/officeDocument/2006/relationships/pivotCacheDefinition" Target="pivotCache/pivotCacheDefinition30.xml"/><Relationship Id="rId114" Type="http://schemas.microsoft.com/office/2007/relationships/slicerCache" Target="slicerCaches/slicerCache18.xml"/><Relationship Id="rId60" Type="http://schemas.openxmlformats.org/officeDocument/2006/relationships/pivotCacheDefinition" Target="pivotCache/pivotCacheDefinition41.xml"/><Relationship Id="rId81" Type="http://schemas.openxmlformats.org/officeDocument/2006/relationships/pivotCacheDefinition" Target="pivotCache/pivotCacheDefinition62.xml"/><Relationship Id="rId135" Type="http://schemas.openxmlformats.org/officeDocument/2006/relationships/pivotCacheDefinition" Target="pivotCache/pivotCacheDefinition89.xml"/><Relationship Id="rId156" Type="http://schemas.openxmlformats.org/officeDocument/2006/relationships/theme" Target="theme/theme1.xml"/><Relationship Id="rId177" Type="http://schemas.openxmlformats.org/officeDocument/2006/relationships/customXml" Target="../customXml/item15.xml"/><Relationship Id="rId198" Type="http://schemas.openxmlformats.org/officeDocument/2006/relationships/customXml" Target="../customXml/item36.xml"/><Relationship Id="rId202" Type="http://schemas.openxmlformats.org/officeDocument/2006/relationships/customXml" Target="../customXml/item40.xml"/><Relationship Id="rId223" Type="http://schemas.openxmlformats.org/officeDocument/2006/relationships/customXml" Target="../customXml/item61.xml"/><Relationship Id="rId244" Type="http://schemas.openxmlformats.org/officeDocument/2006/relationships/customXml" Target="../customXml/item82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50" Type="http://schemas.openxmlformats.org/officeDocument/2006/relationships/pivotCacheDefinition" Target="pivotCache/pivotCacheDefinition31.xml"/><Relationship Id="rId104" Type="http://schemas.microsoft.com/office/2007/relationships/slicerCache" Target="slicerCaches/slicerCache8.xml"/><Relationship Id="rId125" Type="http://schemas.openxmlformats.org/officeDocument/2006/relationships/pivotCacheDefinition" Target="pivotCache/pivotCacheDefinition79.xml"/><Relationship Id="rId146" Type="http://schemas.microsoft.com/office/2011/relationships/timelineCache" Target="timelineCaches/timelineCache7.xml"/><Relationship Id="rId167" Type="http://schemas.openxmlformats.org/officeDocument/2006/relationships/customXml" Target="../customXml/item5.xml"/><Relationship Id="rId188" Type="http://schemas.openxmlformats.org/officeDocument/2006/relationships/customXml" Target="../customXml/item26.xml"/><Relationship Id="rId71" Type="http://schemas.openxmlformats.org/officeDocument/2006/relationships/pivotCacheDefinition" Target="pivotCache/pivotCacheDefinition52.xml"/><Relationship Id="rId92" Type="http://schemas.openxmlformats.org/officeDocument/2006/relationships/pivotCacheDefinition" Target="pivotCache/pivotCacheDefinition73.xml"/><Relationship Id="rId213" Type="http://schemas.openxmlformats.org/officeDocument/2006/relationships/customXml" Target="../customXml/item51.xml"/><Relationship Id="rId234" Type="http://schemas.openxmlformats.org/officeDocument/2006/relationships/customXml" Target="../customXml/item72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55" Type="http://schemas.openxmlformats.org/officeDocument/2006/relationships/customXml" Target="../customXml/item93.xml"/><Relationship Id="rId40" Type="http://schemas.openxmlformats.org/officeDocument/2006/relationships/pivotCacheDefinition" Target="pivotCache/pivotCacheDefinition21.xml"/><Relationship Id="rId115" Type="http://schemas.microsoft.com/office/2007/relationships/slicerCache" Target="slicerCaches/slicerCache19.xml"/><Relationship Id="rId136" Type="http://schemas.openxmlformats.org/officeDocument/2006/relationships/pivotCacheDefinition" Target="pivotCache/pivotCacheDefinition90.xml"/><Relationship Id="rId157" Type="http://schemas.openxmlformats.org/officeDocument/2006/relationships/connections" Target="connections.xml"/><Relationship Id="rId178" Type="http://schemas.openxmlformats.org/officeDocument/2006/relationships/customXml" Target="../customXml/item16.xml"/><Relationship Id="rId61" Type="http://schemas.openxmlformats.org/officeDocument/2006/relationships/pivotCacheDefinition" Target="pivotCache/pivotCacheDefinition42.xml"/><Relationship Id="rId82" Type="http://schemas.openxmlformats.org/officeDocument/2006/relationships/pivotCacheDefinition" Target="pivotCache/pivotCacheDefinition63.xml"/><Relationship Id="rId199" Type="http://schemas.openxmlformats.org/officeDocument/2006/relationships/customXml" Target="../customXml/item37.xml"/><Relationship Id="rId203" Type="http://schemas.openxmlformats.org/officeDocument/2006/relationships/customXml" Target="../customXml/item41.xml"/><Relationship Id="rId19" Type="http://schemas.openxmlformats.org/officeDocument/2006/relationships/externalLink" Target="externalLinks/externalLink1.xml"/><Relationship Id="rId224" Type="http://schemas.openxmlformats.org/officeDocument/2006/relationships/customXml" Target="../customXml/item62.xml"/><Relationship Id="rId245" Type="http://schemas.openxmlformats.org/officeDocument/2006/relationships/customXml" Target="../customXml/item83.xml"/><Relationship Id="rId30" Type="http://schemas.openxmlformats.org/officeDocument/2006/relationships/pivotCacheDefinition" Target="pivotCache/pivotCacheDefinition11.xml"/><Relationship Id="rId105" Type="http://schemas.microsoft.com/office/2007/relationships/slicerCache" Target="slicerCaches/slicerCache9.xml"/><Relationship Id="rId126" Type="http://schemas.openxmlformats.org/officeDocument/2006/relationships/pivotCacheDefinition" Target="pivotCache/pivotCacheDefinition80.xml"/><Relationship Id="rId147" Type="http://schemas.microsoft.com/office/2011/relationships/timelineCache" Target="timelineCaches/timelineCache8.xml"/><Relationship Id="rId168" Type="http://schemas.openxmlformats.org/officeDocument/2006/relationships/customXml" Target="../customXml/item6.xml"/><Relationship Id="rId51" Type="http://schemas.openxmlformats.org/officeDocument/2006/relationships/pivotCacheDefinition" Target="pivotCache/pivotCacheDefinition32.xml"/><Relationship Id="rId72" Type="http://schemas.openxmlformats.org/officeDocument/2006/relationships/pivotCacheDefinition" Target="pivotCache/pivotCacheDefinition53.xml"/><Relationship Id="rId93" Type="http://schemas.openxmlformats.org/officeDocument/2006/relationships/pivotCacheDefinition" Target="pivotCache/pivotCacheDefinition74.xml"/><Relationship Id="rId189" Type="http://schemas.openxmlformats.org/officeDocument/2006/relationships/customXml" Target="../customXml/item27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52.xml"/><Relationship Id="rId235" Type="http://schemas.openxmlformats.org/officeDocument/2006/relationships/customXml" Target="../customXml/item73.xml"/><Relationship Id="rId256" Type="http://schemas.openxmlformats.org/officeDocument/2006/relationships/customXml" Target="../customXml/item94.xml"/><Relationship Id="rId116" Type="http://schemas.microsoft.com/office/2007/relationships/slicerCache" Target="slicerCaches/slicerCache20.xml"/><Relationship Id="rId137" Type="http://schemas.openxmlformats.org/officeDocument/2006/relationships/pivotCacheDefinition" Target="pivotCache/pivotCacheDefinition91.xml"/><Relationship Id="rId158" Type="http://schemas.openxmlformats.org/officeDocument/2006/relationships/styles" Target="styles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43.xml"/><Relationship Id="rId83" Type="http://schemas.openxmlformats.org/officeDocument/2006/relationships/pivotCacheDefinition" Target="pivotCache/pivotCacheDefinition64.xml"/><Relationship Id="rId179" Type="http://schemas.openxmlformats.org/officeDocument/2006/relationships/customXml" Target="../customXml/item17.xml"/><Relationship Id="rId190" Type="http://schemas.openxmlformats.org/officeDocument/2006/relationships/customXml" Target="../customXml/item28.xml"/><Relationship Id="rId204" Type="http://schemas.openxmlformats.org/officeDocument/2006/relationships/customXml" Target="../customXml/item42.xml"/><Relationship Id="rId225" Type="http://schemas.openxmlformats.org/officeDocument/2006/relationships/customXml" Target="../customXml/item63.xml"/><Relationship Id="rId246" Type="http://schemas.openxmlformats.org/officeDocument/2006/relationships/customXml" Target="../customXml/item84.xml"/><Relationship Id="rId106" Type="http://schemas.microsoft.com/office/2007/relationships/slicerCache" Target="slicerCaches/slicerCache10.xml"/><Relationship Id="rId127" Type="http://schemas.openxmlformats.org/officeDocument/2006/relationships/pivotCacheDefinition" Target="pivotCache/pivotCacheDefinition8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openxmlformats.org/officeDocument/2006/relationships/pivotCacheDefinition" Target="pivotCache/pivotCacheDefinition33.xml"/><Relationship Id="rId73" Type="http://schemas.openxmlformats.org/officeDocument/2006/relationships/pivotCacheDefinition" Target="pivotCache/pivotCacheDefinition54.xml"/><Relationship Id="rId94" Type="http://schemas.openxmlformats.org/officeDocument/2006/relationships/pivotCacheDefinition" Target="pivotCache/pivotCacheDefinition75.xml"/><Relationship Id="rId148" Type="http://schemas.microsoft.com/office/2011/relationships/timelineCache" Target="timelineCaches/timelineCache9.xml"/><Relationship Id="rId16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180" Type="http://schemas.openxmlformats.org/officeDocument/2006/relationships/customXml" Target="../customXml/item18.xml"/><Relationship Id="rId215" Type="http://schemas.openxmlformats.org/officeDocument/2006/relationships/customXml" Target="../customXml/item53.xml"/><Relationship Id="rId236" Type="http://schemas.openxmlformats.org/officeDocument/2006/relationships/customXml" Target="../customXml/item74.xml"/><Relationship Id="rId257" Type="http://schemas.openxmlformats.org/officeDocument/2006/relationships/customXml" Target="../customXml/item9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2025.xlsx]Gráfica1_Acumulado!TablaDinámica1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Gráfica1_Acumulado!$E$44:$E$45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Gráfica1_Acumulado!$D$46:$D$54</c:f>
              <c:multiLvlStrCache>
                <c:ptCount val="6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</c:lvl>
              </c:multiLvlStrCache>
            </c:multiLvlStrRef>
          </c:cat>
          <c:val>
            <c:numRef>
              <c:f>Gráfica1_Acumulado!$E$46:$E$54</c:f>
              <c:numCache>
                <c:formatCode>#,##0</c:formatCode>
                <c:ptCount val="6"/>
                <c:pt idx="0">
                  <c:v>89864</c:v>
                </c:pt>
                <c:pt idx="1">
                  <c:v>560921</c:v>
                </c:pt>
                <c:pt idx="2">
                  <c:v>91433</c:v>
                </c:pt>
                <c:pt idx="3">
                  <c:v>561719</c:v>
                </c:pt>
                <c:pt idx="4">
                  <c:v>92242</c:v>
                </c:pt>
                <c:pt idx="5">
                  <c:v>560694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7-4100-AF72-AD26B38E9FDE}"/>
            </c:ext>
          </c:extLst>
        </c:ser>
        <c:ser>
          <c:idx val="1"/>
          <c:order val="1"/>
          <c:tx>
            <c:strRef>
              <c:f>Gráfica1_Acumulado!$F$44:$F$45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Gráfica1_Acumulado!$D$46:$D$54</c:f>
              <c:multiLvlStrCache>
                <c:ptCount val="6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</c:lvl>
              </c:multiLvlStrCache>
            </c:multiLvlStrRef>
          </c:cat>
          <c:val>
            <c:numRef>
              <c:f>Gráfica1_Acumulado!$F$46:$F$54</c:f>
              <c:numCache>
                <c:formatCode>#,##0</c:formatCode>
                <c:ptCount val="6"/>
                <c:pt idx="0">
                  <c:v>89110</c:v>
                </c:pt>
                <c:pt idx="1">
                  <c:v>568061</c:v>
                </c:pt>
                <c:pt idx="2">
                  <c:v>89417</c:v>
                </c:pt>
                <c:pt idx="3">
                  <c:v>570202</c:v>
                </c:pt>
                <c:pt idx="4">
                  <c:v>89077</c:v>
                </c:pt>
                <c:pt idx="5">
                  <c:v>576515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9-48AF-8E9B-3AE0BCB35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04730528"/>
        <c:axId val="10935088"/>
      </c:barChart>
      <c:catAx>
        <c:axId val="6047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2025.xlsx]Destacados_Salarios!TablaDinámica1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Destacados_Salarios!$D$56</c:f>
              <c:strCache>
                <c:ptCount val="11"/>
                <c:pt idx="0">
                  <c:v>HIDALGO</c:v>
                </c:pt>
                <c:pt idx="1">
                  <c:v>TLAXCALA</c:v>
                </c:pt>
                <c:pt idx="2">
                  <c:v>OAXACA</c:v>
                </c:pt>
                <c:pt idx="3">
                  <c:v>VERACRUZ SUR</c:v>
                </c:pt>
                <c:pt idx="4">
                  <c:v>PUEBLA</c:v>
                </c:pt>
                <c:pt idx="5">
                  <c:v>YUCATÁN</c:v>
                </c:pt>
                <c:pt idx="6">
                  <c:v>CHIAPAS</c:v>
                </c:pt>
                <c:pt idx="7">
                  <c:v>TABASCO</c:v>
                </c:pt>
                <c:pt idx="8">
                  <c:v>CAMPECHE</c:v>
                </c:pt>
                <c:pt idx="9">
                  <c:v>QUINTANA ROO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Destacados_Salarios!$D$56</c:f>
              <c:numCache>
                <c:formatCode>#,##0.00</c:formatCode>
                <c:ptCount val="11"/>
                <c:pt idx="0">
                  <c:v>471.12</c:v>
                </c:pt>
                <c:pt idx="1">
                  <c:v>472.61</c:v>
                </c:pt>
                <c:pt idx="2">
                  <c:v>475.03</c:v>
                </c:pt>
                <c:pt idx="3">
                  <c:v>485.9</c:v>
                </c:pt>
                <c:pt idx="4">
                  <c:v>491.26</c:v>
                </c:pt>
                <c:pt idx="5">
                  <c:v>492.06</c:v>
                </c:pt>
                <c:pt idx="6">
                  <c:v>502.29</c:v>
                </c:pt>
                <c:pt idx="7">
                  <c:v>510.69</c:v>
                </c:pt>
                <c:pt idx="8">
                  <c:v>534.45000000000005</c:v>
                </c:pt>
                <c:pt idx="9">
                  <c:v>541.46</c:v>
                </c:pt>
                <c:pt idx="10">
                  <c:v>576.29999999999995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B-42A5-9C50-4ADC10EE9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2025.xlsx]Destacados_Salarios!TablaDinámica6</c:name>
    <c:fmtId val="9"/>
  </c:pivotSource>
  <c:chart>
    <c:title>
      <c:tx>
        <c:strRef>
          <c:f>Destacados_Salarios!$G$56</c:f>
          <c:strCache>
            <c:ptCount val="1"/>
            <c:pt idx="0">
              <c:v>Incremento/Decremento Anual de los salarios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Destacados_Salarios!$G$56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Destacados_Salarios!$G$56</c:f>
              <c:strCache>
                <c:ptCount val="11"/>
                <c:pt idx="0">
                  <c:v>CAMPECHE</c:v>
                </c:pt>
                <c:pt idx="1">
                  <c:v>YUCATÁN</c:v>
                </c:pt>
                <c:pt idx="2">
                  <c:v>TABASCO</c:v>
                </c:pt>
                <c:pt idx="3">
                  <c:v>CHIAPAS</c:v>
                </c:pt>
                <c:pt idx="4">
                  <c:v>VERACRUZ SUR</c:v>
                </c:pt>
                <c:pt idx="5">
                  <c:v>HIDALGO</c:v>
                </c:pt>
                <c:pt idx="6">
                  <c:v>PUEBLA</c:v>
                </c:pt>
                <c:pt idx="7">
                  <c:v>OAXACA</c:v>
                </c:pt>
                <c:pt idx="8">
                  <c:v>QUINTANA ROO</c:v>
                </c:pt>
                <c:pt idx="9">
                  <c:v>TLAXCALA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Destacados_Salarios!$G$56</c:f>
              <c:numCache>
                <c:formatCode>#,##0.00</c:formatCode>
                <c:ptCount val="11"/>
                <c:pt idx="0">
                  <c:v>5.4300000000000637</c:v>
                </c:pt>
                <c:pt idx="1">
                  <c:v>29.970000000000027</c:v>
                </c:pt>
                <c:pt idx="2">
                  <c:v>32.050000000000011</c:v>
                </c:pt>
                <c:pt idx="3">
                  <c:v>32.620000000000005</c:v>
                </c:pt>
                <c:pt idx="4">
                  <c:v>34.889999999999986</c:v>
                </c:pt>
                <c:pt idx="5">
                  <c:v>35.300000000000011</c:v>
                </c:pt>
                <c:pt idx="6">
                  <c:v>37.550000000000011</c:v>
                </c:pt>
                <c:pt idx="7">
                  <c:v>39.549999999999955</c:v>
                </c:pt>
                <c:pt idx="8">
                  <c:v>39.860000000000014</c:v>
                </c:pt>
                <c:pt idx="9">
                  <c:v>42.69</c:v>
                </c:pt>
                <c:pt idx="10">
                  <c:v>43.829999999999927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E-4421-A48D-E22A416C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2025.xlsx]Destacados_Salarios!TablaDinámica7</c:name>
    <c:fmtId val="12"/>
  </c:pivotSource>
  <c:chart>
    <c:title>
      <c:tx>
        <c:strRef>
          <c:f>Destacados_Salarios!$J$56</c:f>
          <c:strCache>
            <c:ptCount val="1"/>
            <c:pt idx="0">
              <c:v>Variación Anual del salario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Destacados_Salarios!$J$56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Destacados_Salarios!$J$56</c:f>
              <c:strCache>
                <c:ptCount val="11"/>
                <c:pt idx="0">
                  <c:v>CAMPECHE</c:v>
                </c:pt>
                <c:pt idx="1">
                  <c:v>YUCATÁN</c:v>
                </c:pt>
                <c:pt idx="2">
                  <c:v>TABASCO</c:v>
                </c:pt>
                <c:pt idx="3">
                  <c:v>CHIAPAS</c:v>
                </c:pt>
                <c:pt idx="4">
                  <c:v>VERACRUZ SUR</c:v>
                </c:pt>
                <c:pt idx="5">
                  <c:v>QUINTANA ROO</c:v>
                </c:pt>
                <c:pt idx="6">
                  <c:v>HIDALGO</c:v>
                </c:pt>
                <c:pt idx="7">
                  <c:v>VERACRUZ NORTE</c:v>
                </c:pt>
                <c:pt idx="8">
                  <c:v>PUEBLA</c:v>
                </c:pt>
                <c:pt idx="9">
                  <c:v>OAXACA</c:v>
                </c:pt>
                <c:pt idx="10">
                  <c:v>TLAXCALA</c:v>
                </c:pt>
              </c:strCache>
            </c:strRef>
          </c:cat>
          <c:val>
            <c:numRef>
              <c:f>Destacados_Salarios!$J$56</c:f>
              <c:numCache>
                <c:formatCode>0.00\ %;\-0.00\ %;0.00\ %</c:formatCode>
                <c:ptCount val="11"/>
                <c:pt idx="0">
                  <c:v>1.0264262220710113E-2</c:v>
                </c:pt>
                <c:pt idx="1">
                  <c:v>6.4857495293124776E-2</c:v>
                </c:pt>
                <c:pt idx="2">
                  <c:v>6.6960554905565794E-2</c:v>
                </c:pt>
                <c:pt idx="3">
                  <c:v>6.9453020205676327E-2</c:v>
                </c:pt>
                <c:pt idx="4">
                  <c:v>7.7359703775969457E-2</c:v>
                </c:pt>
                <c:pt idx="5">
                  <c:v>7.9465709728867642E-2</c:v>
                </c:pt>
                <c:pt idx="6">
                  <c:v>8.0996741774126954E-2</c:v>
                </c:pt>
                <c:pt idx="7">
                  <c:v>8.2314496591357117E-2</c:v>
                </c:pt>
                <c:pt idx="8">
                  <c:v>8.2762116770624436E-2</c:v>
                </c:pt>
                <c:pt idx="9">
                  <c:v>9.0819325801414427E-2</c:v>
                </c:pt>
                <c:pt idx="10">
                  <c:v>9.9297543729065865E-2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E-4C65-960D-6BF1B5AB1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2025.xlsx]Destacados_Salarios!TablaDinámica9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Destacados_Salarios!$D$56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Destacados_Salarios!$D$56</c:f>
              <c:numCache>
                <c:formatCode>#,##0.00</c:formatCode>
                <c:ptCount val="1"/>
                <c:pt idx="0">
                  <c:v>491.26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1-40B1-833E-2F2FF00371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2025.xlsx]Destacados_Salarios!TablaDinámica10</c:name>
    <c:fmtId val="12"/>
  </c:pivotSource>
  <c:chart>
    <c:title>
      <c:tx>
        <c:strRef>
          <c:f>Destacados_Salarios!$G$96</c:f>
          <c:strCache>
            <c:ptCount val="1"/>
            <c:pt idx="0">
              <c:v>Incremento/Decremento Anual de los salarios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Destacados_Salarios!$G$96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Destacados_Salarios!$G$96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Destacados_Salarios!$G$96</c:f>
              <c:numCache>
                <c:formatCode>#,##0.00</c:formatCode>
                <c:ptCount val="1"/>
                <c:pt idx="0">
                  <c:v>37.550000000000011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0-438F-967D-2C17979290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2025.xlsx]Destacados_Salarios!TablaDinámica11</c:name>
    <c:fmtId val="9"/>
  </c:pivotSource>
  <c:chart>
    <c:title>
      <c:tx>
        <c:strRef>
          <c:f>Destacados_Salarios!$J$96</c:f>
          <c:strCache>
            <c:ptCount val="1"/>
            <c:pt idx="0">
              <c:v>Variación Anual del salario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Destacados_Salarios!$J$96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Destacados_Salarios!$J$96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Destacados_Salarios!$J$96</c:f>
              <c:numCache>
                <c:formatCode>0.00\ %;\-0.00\ %;0.00\ %</c:formatCode>
                <c:ptCount val="1"/>
                <c:pt idx="0">
                  <c:v>8.2762116770624436E-2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C-428B-9565-6A23AF614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2025.xlsx]Destacados_Salarios!TablaDinámica2</c:name>
    <c:fmtId val="7"/>
  </c:pivotSource>
  <c:chart>
    <c:title>
      <c:tx>
        <c:strRef>
          <c:f>Destacados_Salarios!$N$56</c:f>
          <c:strCache>
            <c:ptCount val="1"/>
            <c:pt idx="0">
              <c:v>Brecha salarial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Destacados_Salarios!$N$56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Destacados_Salarios!$N$56</c:f>
              <c:strCache>
                <c:ptCount val="11"/>
                <c:pt idx="0">
                  <c:v>CAMPECHE</c:v>
                </c:pt>
                <c:pt idx="1">
                  <c:v>PUEBLA</c:v>
                </c:pt>
                <c:pt idx="2">
                  <c:v>HIDALGO</c:v>
                </c:pt>
                <c:pt idx="3">
                  <c:v>VERACRUZ SUR</c:v>
                </c:pt>
                <c:pt idx="4">
                  <c:v>TABASCO</c:v>
                </c:pt>
                <c:pt idx="5">
                  <c:v>TLAXCALA</c:v>
                </c:pt>
                <c:pt idx="6">
                  <c:v>OAXACA</c:v>
                </c:pt>
                <c:pt idx="7">
                  <c:v>YUCATÁN</c:v>
                </c:pt>
                <c:pt idx="8">
                  <c:v>VERACRUZ NORTE</c:v>
                </c:pt>
                <c:pt idx="9">
                  <c:v>CHIAPAS</c:v>
                </c:pt>
                <c:pt idx="10">
                  <c:v>QUINTANA ROO</c:v>
                </c:pt>
              </c:strCache>
            </c:strRef>
          </c:cat>
          <c:val>
            <c:numRef>
              <c:f>Destacados_Salarios!$N$56</c:f>
              <c:numCache>
                <c:formatCode>#,##0.00</c:formatCode>
                <c:ptCount val="11"/>
                <c:pt idx="0">
                  <c:v>157.84999999999991</c:v>
                </c:pt>
                <c:pt idx="1">
                  <c:v>78.419999999999959</c:v>
                </c:pt>
                <c:pt idx="2">
                  <c:v>76.75</c:v>
                </c:pt>
                <c:pt idx="3">
                  <c:v>72.970000000000027</c:v>
                </c:pt>
                <c:pt idx="4">
                  <c:v>62.359999999999957</c:v>
                </c:pt>
                <c:pt idx="5">
                  <c:v>56.129999999999995</c:v>
                </c:pt>
                <c:pt idx="6">
                  <c:v>42.75</c:v>
                </c:pt>
                <c:pt idx="7">
                  <c:v>36.70999999999998</c:v>
                </c:pt>
                <c:pt idx="8">
                  <c:v>32.009999999999991</c:v>
                </c:pt>
                <c:pt idx="9">
                  <c:v>29.229999999999961</c:v>
                </c:pt>
                <c:pt idx="10">
                  <c:v>16.559999999999945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058-B2A3-D6FBD41A5B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2522255"/>
        <c:axId val="572512655"/>
      </c:barChart>
      <c:catAx>
        <c:axId val="572522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72512655"/>
        <c:crosses val="autoZero"/>
        <c:auto val="1"/>
        <c:lblAlgn val="ctr"/>
        <c:lblOffset val="100"/>
        <c:noMultiLvlLbl val="0"/>
      </c:catAx>
      <c:valAx>
        <c:axId val="572512655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572522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2025.xlsx]Destacados_Salarios!TablaDinámica3</c:name>
    <c:fmtId val="14"/>
  </c:pivotSource>
  <c:chart>
    <c:title>
      <c:tx>
        <c:strRef>
          <c:f>Destacados_Salarios!$N$96</c:f>
          <c:strCache>
            <c:ptCount val="1"/>
            <c:pt idx="0">
              <c:v>Brecha salarial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Destacados_Salarios!$N$96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Destacados_Salarios!$N$96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Destacados_Salarios!$N$96</c:f>
              <c:numCache>
                <c:formatCode>#,##0.00</c:formatCode>
                <c:ptCount val="1"/>
                <c:pt idx="0">
                  <c:v>78.419999999999959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C-4546-9A29-9710C4490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821311"/>
        <c:axId val="1328830911"/>
      </c:lineChart>
      <c:catAx>
        <c:axId val="132882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28830911"/>
        <c:crosses val="autoZero"/>
        <c:auto val="1"/>
        <c:lblAlgn val="ctr"/>
        <c:lblOffset val="100"/>
        <c:noMultiLvlLbl val="0"/>
      </c:catAx>
      <c:valAx>
        <c:axId val="1328830911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32882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2025.xlsx]Destacados_Patrones!TablaDinámica1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Destacados_Patrones!$D$57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CHIAPAS</c:v>
                </c:pt>
                <c:pt idx="4">
                  <c:v>VERACRUZ SUR</c:v>
                </c:pt>
                <c:pt idx="5">
                  <c:v>OAXACA</c:v>
                </c:pt>
                <c:pt idx="6">
                  <c:v>HIDALGO</c:v>
                </c:pt>
                <c:pt idx="7">
                  <c:v>YUCATÁN</c:v>
                </c:pt>
                <c:pt idx="8">
                  <c:v>QUINTANA ROO</c:v>
                </c:pt>
                <c:pt idx="9">
                  <c:v>VERACRUZ NORTE</c:v>
                </c:pt>
                <c:pt idx="10">
                  <c:v>PUEBLA</c:v>
                </c:pt>
              </c:strCache>
            </c:strRef>
          </c:cat>
          <c:val>
            <c:numRef>
              <c:f>Destacados_Patrones!$D$57</c:f>
              <c:numCache>
                <c:formatCode>#,##0</c:formatCode>
                <c:ptCount val="11"/>
                <c:pt idx="0">
                  <c:v>5506</c:v>
                </c:pt>
                <c:pt idx="1">
                  <c:v>6069</c:v>
                </c:pt>
                <c:pt idx="2">
                  <c:v>11645</c:v>
                </c:pt>
                <c:pt idx="3">
                  <c:v>14060</c:v>
                </c:pt>
                <c:pt idx="4">
                  <c:v>14123</c:v>
                </c:pt>
                <c:pt idx="5">
                  <c:v>14655</c:v>
                </c:pt>
                <c:pt idx="6">
                  <c:v>16608</c:v>
                </c:pt>
                <c:pt idx="7">
                  <c:v>21384</c:v>
                </c:pt>
                <c:pt idx="8">
                  <c:v>21901</c:v>
                </c:pt>
                <c:pt idx="9">
                  <c:v>26145</c:v>
                </c:pt>
                <c:pt idx="10">
                  <c:v>34478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C3E-9E1A-83D22ABAC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2025.xlsx]Destacados_Patrones!TablaDinámica6</c:name>
    <c:fmtId val="10"/>
  </c:pivotSource>
  <c:chart>
    <c:title>
      <c:tx>
        <c:strRef>
          <c:f>Destacados_Patrones!$G$57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Destacados_Patrones!$G$57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Destacados_Patrones!$G$57</c:f>
              <c:strCache>
                <c:ptCount val="11"/>
                <c:pt idx="0">
                  <c:v>VERACRUZ NORTE</c:v>
                </c:pt>
                <c:pt idx="1">
                  <c:v>VERACRUZ SUR</c:v>
                </c:pt>
                <c:pt idx="2">
                  <c:v>PUEBLA</c:v>
                </c:pt>
                <c:pt idx="3">
                  <c:v>YUCATÁN</c:v>
                </c:pt>
                <c:pt idx="4">
                  <c:v>TABASCO</c:v>
                </c:pt>
                <c:pt idx="5">
                  <c:v>CHIAPAS</c:v>
                </c:pt>
                <c:pt idx="6">
                  <c:v>CAMPECHE</c:v>
                </c:pt>
                <c:pt idx="7">
                  <c:v>QUINTANA ROO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Destacados_Patrones!$G$57</c:f>
              <c:numCache>
                <c:formatCode>#,##0</c:formatCode>
                <c:ptCount val="11"/>
                <c:pt idx="0">
                  <c:v>-1008</c:v>
                </c:pt>
                <c:pt idx="1">
                  <c:v>-624</c:v>
                </c:pt>
                <c:pt idx="2">
                  <c:v>-473</c:v>
                </c:pt>
                <c:pt idx="3">
                  <c:v>-385</c:v>
                </c:pt>
                <c:pt idx="4">
                  <c:v>-338</c:v>
                </c:pt>
                <c:pt idx="5">
                  <c:v>-288</c:v>
                </c:pt>
                <c:pt idx="6">
                  <c:v>-246</c:v>
                </c:pt>
                <c:pt idx="7">
                  <c:v>-65</c:v>
                </c:pt>
                <c:pt idx="8">
                  <c:v>13</c:v>
                </c:pt>
                <c:pt idx="9">
                  <c:v>66</c:v>
                </c:pt>
                <c:pt idx="1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8-410A-B638-BD755A28D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1T 2025.xlsx]Gráfica2_Variación!TablaDinámica1</c:name>
    <c:fmtId val="3"/>
  </c:pivotSource>
  <c:chart>
    <c:title>
      <c:tx>
        <c:strRef>
          <c:f>Gráfica2_Variación!$B$29</c:f>
          <c:strCache>
            <c:ptCount val="1"/>
            <c:pt idx="0">
              <c:v>Incremento/Decremento Mensual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Gráfica2_Variación!$B$29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Gráfica2_Variación!$B$29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Gráfica2_Variación!$B$29</c:f>
              <c:numCache>
                <c:formatCode>#,##0</c:formatCode>
                <c:ptCount val="3"/>
                <c:pt idx="0">
                  <c:v>-4346</c:v>
                </c:pt>
                <c:pt idx="1">
                  <c:v>2448</c:v>
                </c:pt>
                <c:pt idx="2">
                  <c:v>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9-40F7-B25D-621F3A80D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4730528"/>
        <c:axId val="10935088"/>
      </c:barChart>
      <c:catAx>
        <c:axId val="6047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2025.xlsx]Destacados_Patrones!TablaDinámica7</c:name>
    <c:fmtId val="13"/>
  </c:pivotSource>
  <c:chart>
    <c:title>
      <c:tx>
        <c:strRef>
          <c:f>Destacados_Patrones!$J$57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Destacados_Patrones!$J$57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Destacados_Patrones!$J$57</c:f>
              <c:strCache>
                <c:ptCount val="11"/>
                <c:pt idx="0">
                  <c:v>VERACRUZ SUR</c:v>
                </c:pt>
                <c:pt idx="1">
                  <c:v>CAMPECHE</c:v>
                </c:pt>
                <c:pt idx="2">
                  <c:v>VERACRUZ NORTE</c:v>
                </c:pt>
                <c:pt idx="3">
                  <c:v>TABASCO</c:v>
                </c:pt>
                <c:pt idx="4">
                  <c:v>CHIAPAS</c:v>
                </c:pt>
                <c:pt idx="5">
                  <c:v>YUCATÁN</c:v>
                </c:pt>
                <c:pt idx="6">
                  <c:v>PUEBLA</c:v>
                </c:pt>
                <c:pt idx="7">
                  <c:v>QUINTANA ROO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Destacados_Patrones!$J$57</c:f>
              <c:numCache>
                <c:formatCode>0.00\ %;\-0.00\ %;0.00\ %</c:formatCode>
                <c:ptCount val="11"/>
                <c:pt idx="0">
                  <c:v>-4.2313690920187157E-2</c:v>
                </c:pt>
                <c:pt idx="1">
                  <c:v>-3.8954869358669833E-2</c:v>
                </c:pt>
                <c:pt idx="2">
                  <c:v>-3.7122969837587005E-2</c:v>
                </c:pt>
                <c:pt idx="3">
                  <c:v>-2.8206626053575899E-2</c:v>
                </c:pt>
                <c:pt idx="4">
                  <c:v>-2.0072483969891274E-2</c:v>
                </c:pt>
                <c:pt idx="5">
                  <c:v>-1.7685699848408287E-2</c:v>
                </c:pt>
                <c:pt idx="6">
                  <c:v>-1.3533232239420904E-2</c:v>
                </c:pt>
                <c:pt idx="7">
                  <c:v>-2.9591186378949285E-3</c:v>
                </c:pt>
                <c:pt idx="8">
                  <c:v>2.3666484616785E-3</c:v>
                </c:pt>
                <c:pt idx="9">
                  <c:v>3.989844033369605E-3</c:v>
                </c:pt>
                <c:pt idx="10">
                  <c:v>6.1101194562680214E-3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9-4C4D-862C-723E5E82B9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2025.xlsx]Destacados_Patrones!TablaDinámica9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5396823088311864E-2"/>
          <c:y val="0.14398148148148149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Destacados_Patrones!$D$57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Destacados_Patrones!$D$57</c:f>
              <c:numCache>
                <c:formatCode>#,##0</c:formatCode>
                <c:ptCount val="1"/>
                <c:pt idx="0">
                  <c:v>34478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C-4C3E-B709-F655D52BE7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2025.xlsx]Destacados_Patrones!TablaDinámica10</c:name>
    <c:fmtId val="13"/>
  </c:pivotSource>
  <c:chart>
    <c:title>
      <c:tx>
        <c:strRef>
          <c:f>Destacados_Patrones!$G$102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Destacados_Patrones!$G$102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Destacados_Patrones!$G$102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Destacados_Patrones!$G$102</c:f>
              <c:numCache>
                <c:formatCode>#,##0</c:formatCode>
                <c:ptCount val="1"/>
                <c:pt idx="0">
                  <c:v>-473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3-4BDC-8AFE-725AB14CEB3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2025.xlsx]Destacados_Patrones!TablaDinámica11</c:name>
    <c:fmtId val="10"/>
  </c:pivotSource>
  <c:chart>
    <c:title>
      <c:tx>
        <c:strRef>
          <c:f>Destacados_Patrones!$J$102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Destacados_Patrones!$J$102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Destacados_Patrones!$J$102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Destacados_Patrones!$J$102</c:f>
              <c:numCache>
                <c:formatCode>0.00\ %;\-0.00\ %;0.00\ %</c:formatCode>
                <c:ptCount val="1"/>
                <c:pt idx="0">
                  <c:v>-1.3533232239420904E-2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D-44AD-B9D9-474DED431C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1T 2025.xlsx]Gráfica3_Aseg_por_SE!TablaDinámica1</c:name>
    <c:fmtId val="11"/>
  </c:pivotSource>
  <c:chart>
    <c:title>
      <c:tx>
        <c:strRef>
          <c:f>Gráfica3_Aseg_por_SE!$C$42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Gráfica3_Aseg_por_SE!$C$42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Gráfica3_Aseg_por_SE!$C$42</c:f>
              <c:strCache>
                <c:ptCount val="9"/>
                <c:pt idx="0">
                  <c:v>Transformación</c:v>
                </c:pt>
                <c:pt idx="1">
                  <c:v>Construcción</c:v>
                </c:pt>
                <c:pt idx="2">
                  <c:v>Extractivas</c:v>
                </c:pt>
                <c:pt idx="3">
                  <c:v>Eléctrica, captación y suministro de agua potable</c:v>
                </c:pt>
                <c:pt idx="4">
                  <c:v>Agricultura, ganadería, silvicultura, pesca y caza</c:v>
                </c:pt>
                <c:pt idx="5">
                  <c:v>Transportes y comunicaciones</c:v>
                </c:pt>
                <c:pt idx="6">
                  <c:v>Servicios sociales y comunales</c:v>
                </c:pt>
                <c:pt idx="7">
                  <c:v>Comercio</c:v>
                </c:pt>
                <c:pt idx="8">
                  <c:v>Servicios para empresas, personas y el hogar</c:v>
                </c:pt>
              </c:strCache>
            </c:strRef>
          </c:cat>
          <c:val>
            <c:numRef>
              <c:f>Gráfica3_Aseg_por_SE!$C$42</c:f>
              <c:numCache>
                <c:formatCode>#,##0</c:formatCode>
                <c:ptCount val="9"/>
                <c:pt idx="0">
                  <c:v>-3769</c:v>
                </c:pt>
                <c:pt idx="1">
                  <c:v>-1073</c:v>
                </c:pt>
                <c:pt idx="2">
                  <c:v>-144</c:v>
                </c:pt>
                <c:pt idx="3">
                  <c:v>100</c:v>
                </c:pt>
                <c:pt idx="4">
                  <c:v>443</c:v>
                </c:pt>
                <c:pt idx="5">
                  <c:v>487</c:v>
                </c:pt>
                <c:pt idx="6">
                  <c:v>956</c:v>
                </c:pt>
                <c:pt idx="7">
                  <c:v>3032</c:v>
                </c:pt>
                <c:pt idx="8">
                  <c:v>12624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850-82F3-100583315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987375"/>
        <c:axId val="147995535"/>
      </c:barChart>
      <c:catAx>
        <c:axId val="147987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7995535"/>
        <c:crosses val="autoZero"/>
        <c:auto val="1"/>
        <c:lblAlgn val="ctr"/>
        <c:lblOffset val="100"/>
        <c:noMultiLvlLbl val="0"/>
      </c:catAx>
      <c:valAx>
        <c:axId val="147995535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479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2025.xlsx]Destacados_Aseg_por_SE!TablaDinámica1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Destacados_Aseg_por_SE!$E$65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HIDALGO</c:v>
                </c:pt>
                <c:pt idx="5">
                  <c:v>CHIAPAS</c:v>
                </c:pt>
                <c:pt idx="6">
                  <c:v>QUINTANA ROO</c:v>
                </c:pt>
                <c:pt idx="7">
                  <c:v>YUCATÁN</c:v>
                </c:pt>
                <c:pt idx="8">
                  <c:v>VERACRUZ SUR</c:v>
                </c:pt>
                <c:pt idx="9">
                  <c:v>PUEBLA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Destacados_Aseg_por_SE!$E$65</c:f>
              <c:numCache>
                <c:formatCode>#,##0</c:formatCode>
                <c:ptCount val="11"/>
                <c:pt idx="0">
                  <c:v>595</c:v>
                </c:pt>
                <c:pt idx="1">
                  <c:v>1347</c:v>
                </c:pt>
                <c:pt idx="2">
                  <c:v>1747</c:v>
                </c:pt>
                <c:pt idx="3">
                  <c:v>2645</c:v>
                </c:pt>
                <c:pt idx="4">
                  <c:v>2827</c:v>
                </c:pt>
                <c:pt idx="5">
                  <c:v>3238</c:v>
                </c:pt>
                <c:pt idx="6">
                  <c:v>3312</c:v>
                </c:pt>
                <c:pt idx="7">
                  <c:v>3742</c:v>
                </c:pt>
                <c:pt idx="8">
                  <c:v>4011</c:v>
                </c:pt>
                <c:pt idx="9">
                  <c:v>5796</c:v>
                </c:pt>
                <c:pt idx="10">
                  <c:v>10337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8-4EE4-B937-D8B411AE9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2025.xlsx]Destacados_Aseg_por_SE!TablaDinámica6</c:name>
    <c:fmtId val="11"/>
  </c:pivotSource>
  <c:chart>
    <c:title>
      <c:tx>
        <c:strRef>
          <c:f>Destacados_Aseg_por_SE!$H$65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Destacados_Aseg_por_SE!$H$65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Destacados_Aseg_por_SE!$H$65</c:f>
              <c:strCache>
                <c:ptCount val="11"/>
                <c:pt idx="0">
                  <c:v>CAMPECHE</c:v>
                </c:pt>
                <c:pt idx="1">
                  <c:v>TABASCO</c:v>
                </c:pt>
                <c:pt idx="2">
                  <c:v>YUCATÁN</c:v>
                </c:pt>
                <c:pt idx="3">
                  <c:v>TLAXCALA</c:v>
                </c:pt>
                <c:pt idx="4">
                  <c:v>VERACRUZ NORTE</c:v>
                </c:pt>
                <c:pt idx="5">
                  <c:v>VERACRUZ SUR</c:v>
                </c:pt>
                <c:pt idx="6">
                  <c:v>OAXACA</c:v>
                </c:pt>
                <c:pt idx="7">
                  <c:v>HIDALGO</c:v>
                </c:pt>
                <c:pt idx="8">
                  <c:v>PUEBLA</c:v>
                </c:pt>
                <c:pt idx="9">
                  <c:v>CHIAPAS</c:v>
                </c:pt>
                <c:pt idx="10">
                  <c:v>QUINTANA ROO</c:v>
                </c:pt>
              </c:strCache>
            </c:strRef>
          </c:cat>
          <c:val>
            <c:numRef>
              <c:f>Destacados_Aseg_por_SE!$H$65</c:f>
              <c:numCache>
                <c:formatCode>#,##0</c:formatCode>
                <c:ptCount val="11"/>
                <c:pt idx="0">
                  <c:v>-28</c:v>
                </c:pt>
                <c:pt idx="1">
                  <c:v>-14</c:v>
                </c:pt>
                <c:pt idx="2">
                  <c:v>4</c:v>
                </c:pt>
                <c:pt idx="3">
                  <c:v>22</c:v>
                </c:pt>
                <c:pt idx="4">
                  <c:v>62</c:v>
                </c:pt>
                <c:pt idx="5">
                  <c:v>70</c:v>
                </c:pt>
                <c:pt idx="6">
                  <c:v>72</c:v>
                </c:pt>
                <c:pt idx="7">
                  <c:v>91</c:v>
                </c:pt>
                <c:pt idx="8">
                  <c:v>100</c:v>
                </c:pt>
                <c:pt idx="9">
                  <c:v>127</c:v>
                </c:pt>
                <c:pt idx="10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4-4DDA-8FC0-0880E0EF2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2025.xlsx]Destacados_Aseg_por_SE!TablaDinámica7</c:name>
    <c:fmtId val="14"/>
  </c:pivotSource>
  <c:chart>
    <c:title>
      <c:tx>
        <c:strRef>
          <c:f>Destacados_Aseg_por_SE!$K$65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Destacados_Aseg_por_SE!$K$65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Destacados_Aseg_por_SE!$K$65</c:f>
              <c:strCache>
                <c:ptCount val="11"/>
                <c:pt idx="0">
                  <c:v>CAMPECHE</c:v>
                </c:pt>
                <c:pt idx="1">
                  <c:v>TABASCO</c:v>
                </c:pt>
                <c:pt idx="2">
                  <c:v>YUCATÁN</c:v>
                </c:pt>
                <c:pt idx="3">
                  <c:v>VERACRUZ NORTE</c:v>
                </c:pt>
                <c:pt idx="4">
                  <c:v>PUEBLA</c:v>
                </c:pt>
                <c:pt idx="5">
                  <c:v>VERACRUZ SUR</c:v>
                </c:pt>
                <c:pt idx="6">
                  <c:v>OAXACA</c:v>
                </c:pt>
                <c:pt idx="7">
                  <c:v>HIDALGO</c:v>
                </c:pt>
                <c:pt idx="8">
                  <c:v>TLAXCALA</c:v>
                </c:pt>
                <c:pt idx="9">
                  <c:v>CHIAPAS</c:v>
                </c:pt>
                <c:pt idx="10">
                  <c:v>QUINTANA ROO</c:v>
                </c:pt>
              </c:strCache>
            </c:strRef>
          </c:cat>
          <c:val>
            <c:numRef>
              <c:f>Destacados_Aseg_por_SE!$K$65</c:f>
              <c:numCache>
                <c:formatCode>0.00\ %;\-0.00\ %;0.00\ %</c:formatCode>
                <c:ptCount val="11"/>
                <c:pt idx="0">
                  <c:v>-2.0363636363636365E-2</c:v>
                </c:pt>
                <c:pt idx="1">
                  <c:v>-7.9500283929585455E-3</c:v>
                </c:pt>
                <c:pt idx="2">
                  <c:v>1.0700909577314071E-3</c:v>
                </c:pt>
                <c:pt idx="3">
                  <c:v>6.0340632603406328E-3</c:v>
                </c:pt>
                <c:pt idx="4">
                  <c:v>1.75561797752809E-2</c:v>
                </c:pt>
                <c:pt idx="5">
                  <c:v>1.7761989342806393E-2</c:v>
                </c:pt>
                <c:pt idx="6">
                  <c:v>2.7982899339292655E-2</c:v>
                </c:pt>
                <c:pt idx="7">
                  <c:v>3.3260233918128657E-2</c:v>
                </c:pt>
                <c:pt idx="8">
                  <c:v>3.8394415357766144E-2</c:v>
                </c:pt>
                <c:pt idx="9">
                  <c:v>4.0822886531661842E-2</c:v>
                </c:pt>
                <c:pt idx="10">
                  <c:v>4.7769693135083835E-2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4-4EF4-A03E-42D2B4EA0A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2025.xlsx]Destacados_Aseg_por_SE!TablaDinámica9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5924010816804519E-2"/>
          <c:y val="0.10231481481481482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Destacados_Aseg_por_SE!$E$65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Destacados_Aseg_por_SE!$E$65</c:f>
              <c:numCache>
                <c:formatCode>#,##0</c:formatCode>
                <c:ptCount val="1"/>
                <c:pt idx="0">
                  <c:v>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5-4CE5-A64F-97EBF08E20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2025.xlsx]Destacados_Aseg_por_SE!TablaDinámica10</c:name>
    <c:fmtId val="14"/>
  </c:pivotSource>
  <c:chart>
    <c:title>
      <c:tx>
        <c:strRef>
          <c:f>Destacados_Aseg_por_SE!$H$105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Destacados_Aseg_por_SE!$H$105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Destacados_Aseg_por_SE!$H$105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Destacados_Aseg_por_SE!$H$105</c:f>
              <c:numCache>
                <c:formatCode>#,##0</c:formatCode>
                <c:ptCount val="1"/>
                <c:pt idx="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A-4150-B46E-5FD2B4337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2025.xlsx]Destacados_Acumulado!TablaDinámica1</c:name>
    <c:fmtId val="0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Destacados_Acumulado!$D$58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CHIAPAS</c:v>
                </c:pt>
                <c:pt idx="5">
                  <c:v>VERACRUZ SUR</c:v>
                </c:pt>
                <c:pt idx="6">
                  <c:v>HIDALGO</c:v>
                </c:pt>
                <c:pt idx="7">
                  <c:v>YUCATÁN</c:v>
                </c:pt>
                <c:pt idx="8">
                  <c:v>VERACRUZ NORTE</c:v>
                </c:pt>
                <c:pt idx="9">
                  <c:v>QUINTANA ROO</c:v>
                </c:pt>
                <c:pt idx="10">
                  <c:v>PUEBLA</c:v>
                </c:pt>
              </c:strCache>
            </c:strRef>
          </c:cat>
          <c:val>
            <c:numRef>
              <c:f>Destacados_Acumulado!$D$58</c:f>
              <c:numCache>
                <c:formatCode>#,##0</c:formatCode>
                <c:ptCount val="11"/>
                <c:pt idx="0">
                  <c:v>118587</c:v>
                </c:pt>
                <c:pt idx="1">
                  <c:v>134788</c:v>
                </c:pt>
                <c:pt idx="2">
                  <c:v>202882</c:v>
                </c:pt>
                <c:pt idx="3">
                  <c:v>230605</c:v>
                </c:pt>
                <c:pt idx="4">
                  <c:v>261983</c:v>
                </c:pt>
                <c:pt idx="5">
                  <c:v>265001</c:v>
                </c:pt>
                <c:pt idx="6">
                  <c:v>283070</c:v>
                </c:pt>
                <c:pt idx="7">
                  <c:v>440093</c:v>
                </c:pt>
                <c:pt idx="8">
                  <c:v>508439</c:v>
                </c:pt>
                <c:pt idx="9">
                  <c:v>527029</c:v>
                </c:pt>
                <c:pt idx="10">
                  <c:v>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CEF-8CCB-5501B63E18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2025.xlsx]Destacados_Aseg_por_SE!TablaDinámica11</c:name>
    <c:fmtId val="11"/>
  </c:pivotSource>
  <c:chart>
    <c:title>
      <c:tx>
        <c:strRef>
          <c:f>Destacados_Aseg_por_SE!$K$105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Destacados_Aseg_por_SE!$K$105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Destacados_Aseg_por_SE!$K$105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Destacados_Aseg_por_SE!$K$105</c:f>
              <c:numCache>
                <c:formatCode>0.00\ %;\-0.00\ %;0.00\ %</c:formatCode>
                <c:ptCount val="1"/>
                <c:pt idx="0">
                  <c:v>1.75561797752809E-2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D9B-B989-EE09510D9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1T 2025.xlsx]Destacados_DE!TablaDinámicatotal</c:name>
    <c:fmtId val="0"/>
  </c:pivotSource>
  <c:chart>
    <c:title>
      <c:tx>
        <c:strRef>
          <c:f>Destacados_DE!$A$43</c:f>
          <c:strCache>
            <c:ptCount val="1"/>
            <c:pt idx="0">
              <c:v>Total de la Población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096774193548387E-2"/>
          <c:y val="8.8805350944035216E-2"/>
          <c:w val="0.97043010752688175"/>
          <c:h val="0.774518104591764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Destacados_DE!$A$43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0.34678105835980039</c:v>
                </c:pt>
                <c:pt idx="1">
                  <c:v>0.14108069232142112</c:v>
                </c:pt>
                <c:pt idx="2">
                  <c:v>2.332739966786512E-2</c:v>
                </c:pt>
                <c:pt idx="3">
                  <c:v>4.6345952379846594E-2</c:v>
                </c:pt>
                <c:pt idx="4">
                  <c:v>1.7954258803796926E-2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D-4D28-AB26-D8D179979A87}"/>
            </c:ext>
          </c:extLst>
        </c:ser>
        <c:ser>
          <c:idx val="1"/>
          <c:order val="1"/>
          <c:tx>
            <c:strRef>
              <c:f>Destacados_DE!$A$43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0.24139856251812111</c:v>
                </c:pt>
                <c:pt idx="1">
                  <c:v>0.11907526378051232</c:v>
                </c:pt>
                <c:pt idx="2">
                  <c:v>4.2547897817105544E-2</c:v>
                </c:pt>
                <c:pt idx="3">
                  <c:v>1.165059623054115E-2</c:v>
                </c:pt>
                <c:pt idx="4">
                  <c:v>9.8383181209897169E-3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D-4D28-AB26-D8D179979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0703007"/>
        <c:axId val="1610702047"/>
      </c:barChart>
      <c:catAx>
        <c:axId val="161070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0702047"/>
        <c:crosses val="autoZero"/>
        <c:auto val="1"/>
        <c:lblAlgn val="ctr"/>
        <c:lblOffset val="100"/>
        <c:noMultiLvlLbl val="0"/>
      </c:catAx>
      <c:valAx>
        <c:axId val="1610702047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61070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2025.xlsx]Gráfica4_5_6_Tasas!TablaDinámica1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Gráfica4_5_6_Tasas!$C$18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Gráfica4_5_6_Tasas!$A$19:$B$19</c:f>
              <c:multiLvlStrCache>
                <c:ptCount val="1"/>
                <c:lvl>
                  <c:pt idx="0">
                    <c:v>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Gráfica4_5_6_Tasas!$C$19</c:f>
              <c:numCache>
                <c:formatCode>0.00\ %;\-0.00\ %;0.00\ %</c:formatCode>
                <c:ptCount val="1"/>
                <c:pt idx="0">
                  <c:v>2.5123199999999998E-2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F-472B-9D7E-E5D612828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2025.xlsx]Destacados_Tasas!TablaDinámica11</c:name>
    <c:fmtId val="0"/>
  </c:pivotSource>
  <c:chart>
    <c:title>
      <c:tx>
        <c:strRef>
          <c:f>Destacados_Tasas!$F$53</c:f>
          <c:strCache>
            <c:ptCount val="1"/>
            <c:pt idx="0">
              <c:v>Valor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Destacados_Tasas!$F$53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Destacados_Tasas!$F$53</c:f>
              <c:strCache>
                <c:ptCount val="32"/>
                <c:pt idx="0">
                  <c:v>Zacatecas</c:v>
                </c:pt>
                <c:pt idx="1">
                  <c:v>Veracruz de Ignacio de la Llave</c:v>
                </c:pt>
                <c:pt idx="2">
                  <c:v>Chiapas</c:v>
                </c:pt>
                <c:pt idx="3">
                  <c:v>Morelos</c:v>
                </c:pt>
                <c:pt idx="4">
                  <c:v>Oaxaca</c:v>
                </c:pt>
                <c:pt idx="5">
                  <c:v>Tabasco</c:v>
                </c:pt>
                <c:pt idx="6">
                  <c:v>México</c:v>
                </c:pt>
                <c:pt idx="7">
                  <c:v>San Luis Potosí</c:v>
                </c:pt>
                <c:pt idx="8">
                  <c:v>Jalisco</c:v>
                </c:pt>
                <c:pt idx="9">
                  <c:v>Guanajuato</c:v>
                </c:pt>
                <c:pt idx="10">
                  <c:v>Guerrero</c:v>
                </c:pt>
                <c:pt idx="11">
                  <c:v>Aguascalientes</c:v>
                </c:pt>
                <c:pt idx="12">
                  <c:v>Coahuila de Zaragoza</c:v>
                </c:pt>
                <c:pt idx="13">
                  <c:v>Sinaloa</c:v>
                </c:pt>
                <c:pt idx="14">
                  <c:v>Chihuahua</c:v>
                </c:pt>
                <c:pt idx="15">
                  <c:v>Tamaulipas</c:v>
                </c:pt>
                <c:pt idx="16">
                  <c:v>Durango</c:v>
                </c:pt>
                <c:pt idx="17">
                  <c:v>Baja California</c:v>
                </c:pt>
                <c:pt idx="18">
                  <c:v>Nuevo León</c:v>
                </c:pt>
                <c:pt idx="19">
                  <c:v>Sonora</c:v>
                </c:pt>
                <c:pt idx="20">
                  <c:v>Tlaxcala</c:v>
                </c:pt>
                <c:pt idx="21">
                  <c:v>Hidalgo</c:v>
                </c:pt>
                <c:pt idx="22">
                  <c:v>Michoacán de Ocampo</c:v>
                </c:pt>
                <c:pt idx="23">
                  <c:v>Puebla</c:v>
                </c:pt>
                <c:pt idx="24">
                  <c:v>Querétaro</c:v>
                </c:pt>
                <c:pt idx="25">
                  <c:v>Campeche</c:v>
                </c:pt>
                <c:pt idx="26">
                  <c:v>Ciudad de México</c:v>
                </c:pt>
                <c:pt idx="27">
                  <c:v>Yucatán</c:v>
                </c:pt>
                <c:pt idx="28">
                  <c:v>Colima</c:v>
                </c:pt>
                <c:pt idx="29">
                  <c:v>Quintana Roo</c:v>
                </c:pt>
                <c:pt idx="30">
                  <c:v>Nayarit</c:v>
                </c:pt>
                <c:pt idx="31">
                  <c:v>Baja California Sur</c:v>
                </c:pt>
              </c:strCache>
            </c:strRef>
          </c:cat>
          <c:val>
            <c:numRef>
              <c:f>Destacados_Tasas!$F$53</c:f>
              <c:numCache>
                <c:formatCode>0.00\ %;\-0.00\ %;0.00\ %</c:formatCode>
                <c:ptCount val="32"/>
                <c:pt idx="0">
                  <c:v>0.53317365999999999</c:v>
                </c:pt>
                <c:pt idx="1">
                  <c:v>0.54436625999999999</c:v>
                </c:pt>
                <c:pt idx="2">
                  <c:v>0.54683767000000005</c:v>
                </c:pt>
                <c:pt idx="3">
                  <c:v>0.56034227999999997</c:v>
                </c:pt>
                <c:pt idx="4">
                  <c:v>0.56850584999999998</c:v>
                </c:pt>
                <c:pt idx="5">
                  <c:v>0.57214293999999999</c:v>
                </c:pt>
                <c:pt idx="6">
                  <c:v>0.57533272000000002</c:v>
                </c:pt>
                <c:pt idx="7">
                  <c:v>0.58003722000000002</c:v>
                </c:pt>
                <c:pt idx="8">
                  <c:v>0.58175876999999998</c:v>
                </c:pt>
                <c:pt idx="9">
                  <c:v>0.58333115999999996</c:v>
                </c:pt>
                <c:pt idx="10">
                  <c:v>0.58362453999999997</c:v>
                </c:pt>
                <c:pt idx="11">
                  <c:v>0.5889337</c:v>
                </c:pt>
                <c:pt idx="12">
                  <c:v>0.59366498999999995</c:v>
                </c:pt>
                <c:pt idx="13">
                  <c:v>0.59504058000000004</c:v>
                </c:pt>
                <c:pt idx="14">
                  <c:v>0.59588867999999995</c:v>
                </c:pt>
                <c:pt idx="15">
                  <c:v>0.59629642000000005</c:v>
                </c:pt>
                <c:pt idx="16">
                  <c:v>0.59849417999999999</c:v>
                </c:pt>
                <c:pt idx="17">
                  <c:v>0.60000925999999999</c:v>
                </c:pt>
                <c:pt idx="18">
                  <c:v>0.60066560999999996</c:v>
                </c:pt>
                <c:pt idx="19">
                  <c:v>0.60078293999999999</c:v>
                </c:pt>
                <c:pt idx="20">
                  <c:v>0.60166523999999999</c:v>
                </c:pt>
                <c:pt idx="21">
                  <c:v>0.60446531999999997</c:v>
                </c:pt>
                <c:pt idx="22">
                  <c:v>0.60505799000000005</c:v>
                </c:pt>
                <c:pt idx="23">
                  <c:v>0.61087676999999996</c:v>
                </c:pt>
                <c:pt idx="24">
                  <c:v>0.61196930000000005</c:v>
                </c:pt>
                <c:pt idx="25">
                  <c:v>0.61576337000000003</c:v>
                </c:pt>
                <c:pt idx="26">
                  <c:v>0.63213646000000001</c:v>
                </c:pt>
                <c:pt idx="27">
                  <c:v>0.65593438000000004</c:v>
                </c:pt>
                <c:pt idx="28">
                  <c:v>0.65999907999999996</c:v>
                </c:pt>
                <c:pt idx="29">
                  <c:v>0.66037765000000004</c:v>
                </c:pt>
                <c:pt idx="30">
                  <c:v>0.66532402000000002</c:v>
                </c:pt>
                <c:pt idx="31">
                  <c:v>0.67980202000000001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0EA-9712-17C3EA727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10444047"/>
        <c:axId val="1910445007"/>
      </c:barChart>
      <c:catAx>
        <c:axId val="1910444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0445007"/>
        <c:crosses val="autoZero"/>
        <c:auto val="1"/>
        <c:lblAlgn val="ctr"/>
        <c:lblOffset val="100"/>
        <c:noMultiLvlLbl val="0"/>
      </c:catAx>
      <c:valAx>
        <c:axId val="191044500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91044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2025.xlsx]Destacados_Tasas!TablaDinámica12</c:name>
    <c:fmtId val="3"/>
  </c:pivotSource>
  <c:chart>
    <c:title>
      <c:tx>
        <c:strRef>
          <c:f>Destacados_Tasas!$I$53</c:f>
          <c:strCache>
            <c:ptCount val="1"/>
            <c:pt idx="0">
              <c:v>Incremento/Decremento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Destacados_Tasas!$I$53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Destacados_Tasas!$I$53</c:f>
              <c:strCache>
                <c:ptCount val="32"/>
                <c:pt idx="0">
                  <c:v>Guerrero</c:v>
                </c:pt>
                <c:pt idx="1">
                  <c:v>San Luis Potosí</c:v>
                </c:pt>
                <c:pt idx="2">
                  <c:v>Jalisco</c:v>
                </c:pt>
                <c:pt idx="3">
                  <c:v>México</c:v>
                </c:pt>
                <c:pt idx="4">
                  <c:v>Zacatecas</c:v>
                </c:pt>
                <c:pt idx="5">
                  <c:v>Oaxaca</c:v>
                </c:pt>
                <c:pt idx="6">
                  <c:v>Veracruz de Ignacio de la Llave</c:v>
                </c:pt>
                <c:pt idx="7">
                  <c:v>Sinaloa</c:v>
                </c:pt>
                <c:pt idx="8">
                  <c:v>Tabasco</c:v>
                </c:pt>
                <c:pt idx="9">
                  <c:v>Michoacán de Ocampo</c:v>
                </c:pt>
                <c:pt idx="10">
                  <c:v>Guanajuato</c:v>
                </c:pt>
                <c:pt idx="11">
                  <c:v>Colima</c:v>
                </c:pt>
                <c:pt idx="12">
                  <c:v>Tlaxcala</c:v>
                </c:pt>
                <c:pt idx="13">
                  <c:v>Chiapas</c:v>
                </c:pt>
                <c:pt idx="14">
                  <c:v>Nuevo León</c:v>
                </c:pt>
                <c:pt idx="15">
                  <c:v>Morelos</c:v>
                </c:pt>
                <c:pt idx="16">
                  <c:v>Sonora</c:v>
                </c:pt>
                <c:pt idx="17">
                  <c:v>Coahuila de Zaragoza</c:v>
                </c:pt>
                <c:pt idx="18">
                  <c:v>Campeche</c:v>
                </c:pt>
                <c:pt idx="19">
                  <c:v>Chihuahua</c:v>
                </c:pt>
                <c:pt idx="20">
                  <c:v>Tamaulipas</c:v>
                </c:pt>
                <c:pt idx="21">
                  <c:v>Baja California Sur</c:v>
                </c:pt>
                <c:pt idx="22">
                  <c:v>Nayarit</c:v>
                </c:pt>
                <c:pt idx="23">
                  <c:v>Aguascalientes</c:v>
                </c:pt>
                <c:pt idx="24">
                  <c:v>Durango</c:v>
                </c:pt>
                <c:pt idx="25">
                  <c:v>Puebla</c:v>
                </c:pt>
                <c:pt idx="26">
                  <c:v>Baja California</c:v>
                </c:pt>
                <c:pt idx="27">
                  <c:v>Quintana Roo</c:v>
                </c:pt>
                <c:pt idx="28">
                  <c:v>Yucatán</c:v>
                </c:pt>
                <c:pt idx="29">
                  <c:v>Ciudad de México</c:v>
                </c:pt>
                <c:pt idx="30">
                  <c:v>Hidalgo</c:v>
                </c:pt>
                <c:pt idx="31">
                  <c:v>Querétaro</c:v>
                </c:pt>
              </c:strCache>
            </c:strRef>
          </c:cat>
          <c:val>
            <c:numRef>
              <c:f>Destacados_Tasas!$I$53</c:f>
              <c:numCache>
                <c:formatCode>0.00\ %;\-0.00\ %;0.00\ %</c:formatCode>
                <c:ptCount val="32"/>
                <c:pt idx="0">
                  <c:v>-3.2845989999999992E-2</c:v>
                </c:pt>
                <c:pt idx="1">
                  <c:v>-2.4444789999999994E-2</c:v>
                </c:pt>
                <c:pt idx="2">
                  <c:v>-2.137973999999998E-2</c:v>
                </c:pt>
                <c:pt idx="3">
                  <c:v>-1.9175700000000018E-2</c:v>
                </c:pt>
                <c:pt idx="4">
                  <c:v>-1.8672290000000036E-2</c:v>
                </c:pt>
                <c:pt idx="5">
                  <c:v>-1.8361430000000012E-2</c:v>
                </c:pt>
                <c:pt idx="6">
                  <c:v>-1.7126599999999992E-2</c:v>
                </c:pt>
                <c:pt idx="7">
                  <c:v>-1.6017469999999978E-2</c:v>
                </c:pt>
                <c:pt idx="8">
                  <c:v>-1.3569179999999958E-2</c:v>
                </c:pt>
                <c:pt idx="9">
                  <c:v>-1.250304999999996E-2</c:v>
                </c:pt>
                <c:pt idx="10">
                  <c:v>-1.2105780000000066E-2</c:v>
                </c:pt>
                <c:pt idx="11">
                  <c:v>-1.1729170000000066E-2</c:v>
                </c:pt>
                <c:pt idx="12">
                  <c:v>-1.1337440000000032E-2</c:v>
                </c:pt>
                <c:pt idx="13">
                  <c:v>-1.1170999999999931E-2</c:v>
                </c:pt>
                <c:pt idx="14">
                  <c:v>-8.8148300000000512E-3</c:v>
                </c:pt>
                <c:pt idx="15">
                  <c:v>-8.0379099999999815E-3</c:v>
                </c:pt>
                <c:pt idx="16">
                  <c:v>-7.9509600000000624E-3</c:v>
                </c:pt>
                <c:pt idx="17">
                  <c:v>-7.241970000000042E-3</c:v>
                </c:pt>
                <c:pt idx="18">
                  <c:v>-5.6355099999999547E-3</c:v>
                </c:pt>
                <c:pt idx="19">
                  <c:v>-4.7300600000000914E-3</c:v>
                </c:pt>
                <c:pt idx="20">
                  <c:v>-4.2193099999999761E-3</c:v>
                </c:pt>
                <c:pt idx="21">
                  <c:v>-3.1570899999999735E-3</c:v>
                </c:pt>
                <c:pt idx="22">
                  <c:v>-2.8420200000000007E-3</c:v>
                </c:pt>
                <c:pt idx="23">
                  <c:v>-1.8671199999999999E-3</c:v>
                </c:pt>
                <c:pt idx="24">
                  <c:v>-4.6378000000002473E-4</c:v>
                </c:pt>
                <c:pt idx="25">
                  <c:v>2.7191899999999825E-3</c:v>
                </c:pt>
                <c:pt idx="26">
                  <c:v>2.7982599999999413E-3</c:v>
                </c:pt>
                <c:pt idx="27">
                  <c:v>6.9143600000000083E-3</c:v>
                </c:pt>
                <c:pt idx="28">
                  <c:v>8.9210800000000257E-3</c:v>
                </c:pt>
                <c:pt idx="29">
                  <c:v>1.8128480000000002E-2</c:v>
                </c:pt>
                <c:pt idx="30">
                  <c:v>1.8991749999999974E-2</c:v>
                </c:pt>
                <c:pt idx="31">
                  <c:v>2.5025770000000058E-2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9-4C79-9FA4-1BF9B6393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31223967"/>
        <c:axId val="231224447"/>
      </c:barChart>
      <c:catAx>
        <c:axId val="231223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1224447"/>
        <c:crosses val="autoZero"/>
        <c:auto val="1"/>
        <c:lblAlgn val="ctr"/>
        <c:lblOffset val="100"/>
        <c:noMultiLvlLbl val="0"/>
      </c:catAx>
      <c:valAx>
        <c:axId val="23122444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3122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2025.xlsx]Destacados_Tasas!TablaDinámica13</c:name>
    <c:fmtId val="3"/>
  </c:pivotSource>
  <c:chart>
    <c:title>
      <c:tx>
        <c:strRef>
          <c:f>Destacados_Tasas!$L$53</c:f>
          <c:strCache>
            <c:ptCount val="1"/>
            <c:pt idx="0">
              <c:v>Variación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Destacados_Tasas!$L$53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Destacados_Tasas!$L$53</c:f>
              <c:strCache>
                <c:ptCount val="32"/>
                <c:pt idx="0">
                  <c:v>Guerrero</c:v>
                </c:pt>
                <c:pt idx="1">
                  <c:v>San Luis Potosí</c:v>
                </c:pt>
                <c:pt idx="2">
                  <c:v>Jalisco</c:v>
                </c:pt>
                <c:pt idx="3">
                  <c:v>Zacatecas</c:v>
                </c:pt>
                <c:pt idx="4">
                  <c:v>México</c:v>
                </c:pt>
                <c:pt idx="5">
                  <c:v>Oaxaca</c:v>
                </c:pt>
                <c:pt idx="6">
                  <c:v>Veracruz de Ignacio de la Llave</c:v>
                </c:pt>
                <c:pt idx="7">
                  <c:v>Sinaloa</c:v>
                </c:pt>
                <c:pt idx="8">
                  <c:v>Tabasco</c:v>
                </c:pt>
                <c:pt idx="9">
                  <c:v>Guanajuato</c:v>
                </c:pt>
                <c:pt idx="10">
                  <c:v>Michoacán de Ocampo</c:v>
                </c:pt>
                <c:pt idx="11">
                  <c:v>Chiapas</c:v>
                </c:pt>
                <c:pt idx="12">
                  <c:v>Tlaxcala</c:v>
                </c:pt>
                <c:pt idx="13">
                  <c:v>Colima</c:v>
                </c:pt>
                <c:pt idx="14">
                  <c:v>Nuevo León</c:v>
                </c:pt>
                <c:pt idx="15">
                  <c:v>Morelos</c:v>
                </c:pt>
                <c:pt idx="16">
                  <c:v>Sonora</c:v>
                </c:pt>
                <c:pt idx="17">
                  <c:v>Coahuila de Zaragoza</c:v>
                </c:pt>
                <c:pt idx="18">
                  <c:v>Campeche</c:v>
                </c:pt>
                <c:pt idx="19">
                  <c:v>Chihuahua</c:v>
                </c:pt>
                <c:pt idx="20">
                  <c:v>Tamaulipas</c:v>
                </c:pt>
                <c:pt idx="21">
                  <c:v>Baja California Sur</c:v>
                </c:pt>
                <c:pt idx="22">
                  <c:v>Nayarit</c:v>
                </c:pt>
                <c:pt idx="23">
                  <c:v>Aguascalientes</c:v>
                </c:pt>
                <c:pt idx="24">
                  <c:v>Durango</c:v>
                </c:pt>
                <c:pt idx="25">
                  <c:v>Puebla</c:v>
                </c:pt>
                <c:pt idx="26">
                  <c:v>Baja California</c:v>
                </c:pt>
                <c:pt idx="27">
                  <c:v>Quintana Roo</c:v>
                </c:pt>
                <c:pt idx="28">
                  <c:v>Yucatán</c:v>
                </c:pt>
                <c:pt idx="29">
                  <c:v>Ciudad de México</c:v>
                </c:pt>
                <c:pt idx="30">
                  <c:v>Hidalgo</c:v>
                </c:pt>
                <c:pt idx="31">
                  <c:v>Querétaro</c:v>
                </c:pt>
              </c:strCache>
            </c:strRef>
          </c:cat>
          <c:val>
            <c:numRef>
              <c:f>Destacados_Tasas!$L$53</c:f>
              <c:numCache>
                <c:formatCode>0.00\ %;\-0.00\ %;0.00\ %</c:formatCode>
                <c:ptCount val="32"/>
                <c:pt idx="0">
                  <c:v>-5.3280714002662856E-2</c:v>
                </c:pt>
                <c:pt idx="1">
                  <c:v>-4.0439234907917267E-2</c:v>
                </c:pt>
                <c:pt idx="2">
                  <c:v>-3.544747955158755E-2</c:v>
                </c:pt>
                <c:pt idx="3">
                  <c:v>-3.3836055152710709E-2</c:v>
                </c:pt>
                <c:pt idx="4">
                  <c:v>-3.2254715585020674E-2</c:v>
                </c:pt>
                <c:pt idx="5">
                  <c:v>-3.1287193247509067E-2</c:v>
                </c:pt>
                <c:pt idx="6">
                  <c:v>-3.0501901662649801E-2</c:v>
                </c:pt>
                <c:pt idx="7">
                  <c:v>-2.6212681430184868E-2</c:v>
                </c:pt>
                <c:pt idx="8">
                  <c:v>-2.316697834424181E-2</c:v>
                </c:pt>
                <c:pt idx="9">
                  <c:v>-2.0330918669574087E-2</c:v>
                </c:pt>
                <c:pt idx="10">
                  <c:v>-2.024585294435018E-2</c:v>
                </c:pt>
                <c:pt idx="11">
                  <c:v>-2.0019402207496043E-2</c:v>
                </c:pt>
                <c:pt idx="12">
                  <c:v>-1.849492729787092E-2</c:v>
                </c:pt>
                <c:pt idx="13">
                  <c:v>-1.746118314958477E-2</c:v>
                </c:pt>
                <c:pt idx="14">
                  <c:v>-1.4462859546403247E-2</c:v>
                </c:pt>
                <c:pt idx="15">
                  <c:v>-1.4141784216652558E-2</c:v>
                </c:pt>
                <c:pt idx="16">
                  <c:v>-1.3061470701730365E-2</c:v>
                </c:pt>
                <c:pt idx="17">
                  <c:v>-1.2051732601000398E-2</c:v>
                </c:pt>
                <c:pt idx="18">
                  <c:v>-9.0690700955237558E-3</c:v>
                </c:pt>
                <c:pt idx="19">
                  <c:v>-7.8753120490381162E-3</c:v>
                </c:pt>
                <c:pt idx="20">
                  <c:v>-7.0261440112484247E-3</c:v>
                </c:pt>
                <c:pt idx="21">
                  <c:v>-4.6226632806757257E-3</c:v>
                </c:pt>
                <c:pt idx="22">
                  <c:v>-4.2534637049198142E-3</c:v>
                </c:pt>
                <c:pt idx="23">
                  <c:v>-3.1603205967114262E-3</c:v>
                </c:pt>
                <c:pt idx="24">
                  <c:v>-7.7431143915346703E-4</c:v>
                </c:pt>
                <c:pt idx="25">
                  <c:v>4.4711931404357117E-3</c:v>
                </c:pt>
                <c:pt idx="26">
                  <c:v>4.6855466493415914E-3</c:v>
                </c:pt>
                <c:pt idx="27">
                  <c:v>1.0581099360608318E-2</c:v>
                </c:pt>
                <c:pt idx="28">
                  <c:v>1.378809369142802E-2</c:v>
                </c:pt>
                <c:pt idx="29">
                  <c:v>2.952482799979245E-2</c:v>
                </c:pt>
                <c:pt idx="30">
                  <c:v>3.2438270441482051E-2</c:v>
                </c:pt>
                <c:pt idx="31">
                  <c:v>4.2637440777309632E-2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A-47BA-82C8-4413BD047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53274447"/>
        <c:axId val="1353274927"/>
      </c:barChart>
      <c:catAx>
        <c:axId val="13532744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274927"/>
        <c:crosses val="autoZero"/>
        <c:auto val="1"/>
        <c:lblAlgn val="ctr"/>
        <c:lblOffset val="100"/>
        <c:noMultiLvlLbl val="0"/>
      </c:catAx>
      <c:valAx>
        <c:axId val="135327492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53274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1T 2025.xlsx]Destacados_sectorEco!TablaDinámica15</c:name>
    <c:fmtId val="0"/>
  </c:pivotSource>
  <c:chart>
    <c:title>
      <c:tx>
        <c:strRef>
          <c:f>Destacados_sectorEco!$K$35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Destacados_sectorEco!$K$35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408128</c:v>
                </c:pt>
                <c:pt idx="1">
                  <c:v>548304</c:v>
                </c:pt>
                <c:pt idx="2">
                  <c:v>775336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3-4A02-A7DF-5DE1FB60FBB4}"/>
            </c:ext>
          </c:extLst>
        </c:ser>
        <c:ser>
          <c:idx val="1"/>
          <c:order val="1"/>
          <c:tx>
            <c:strRef>
              <c:f>Destacados_sectorEco!$K$35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108160</c:v>
                </c:pt>
                <c:pt idx="1">
                  <c:v>250467</c:v>
                </c:pt>
                <c:pt idx="2">
                  <c:v>920562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3-4A02-A7DF-5DE1FB60FB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4193887"/>
        <c:axId val="1614194367"/>
      </c:barChart>
      <c:catAx>
        <c:axId val="1614193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4194367"/>
        <c:crosses val="autoZero"/>
        <c:auto val="1"/>
        <c:lblAlgn val="ctr"/>
        <c:lblOffset val="100"/>
        <c:noMultiLvlLbl val="0"/>
      </c:catAx>
      <c:valAx>
        <c:axId val="161419436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4193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1T 2025.xlsx]Destacados_sectorEco!TablaDinámica17</c:name>
    <c:fmtId val="3"/>
  </c:pivotSource>
  <c:chart>
    <c:title>
      <c:tx>
        <c:strRef>
          <c:f>Destacados_sectorEco!$A$43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Destacados_sectorEco!$A$43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Zacatecas</c:v>
                </c:pt>
                <c:pt idx="5">
                  <c:v>Aguascalientes</c:v>
                </c:pt>
                <c:pt idx="6">
                  <c:v>Tlaxcala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Sinaloa</c:v>
                </c:pt>
                <c:pt idx="16">
                  <c:v>Hidalgo</c:v>
                </c:pt>
                <c:pt idx="17">
                  <c:v>Coahuila de Zaragoza</c:v>
                </c:pt>
                <c:pt idx="18">
                  <c:v>Guerrero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Michoacán de Ocampo</c:v>
                </c:pt>
                <c:pt idx="24">
                  <c:v>Chiapas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0.56694545595628054</c:v>
                </c:pt>
                <c:pt idx="1">
                  <c:v>0.59978838536666568</c:v>
                </c:pt>
                <c:pt idx="2">
                  <c:v>0.58256856246802646</c:v>
                </c:pt>
                <c:pt idx="3">
                  <c:v>0.5717131601703872</c:v>
                </c:pt>
                <c:pt idx="4">
                  <c:v>0.62035191793730982</c:v>
                </c:pt>
                <c:pt idx="5">
                  <c:v>0.59978024789843243</c:v>
                </c:pt>
                <c:pt idx="6">
                  <c:v>0.5793911340996396</c:v>
                </c:pt>
                <c:pt idx="7">
                  <c:v>0.59117195377889264</c:v>
                </c:pt>
                <c:pt idx="8">
                  <c:v>0.57224939125918806</c:v>
                </c:pt>
                <c:pt idx="9">
                  <c:v>0.60445055296562511</c:v>
                </c:pt>
                <c:pt idx="10">
                  <c:v>0.6269117727355743</c:v>
                </c:pt>
                <c:pt idx="11">
                  <c:v>0.56776355854966676</c:v>
                </c:pt>
                <c:pt idx="12">
                  <c:v>0.57768409020175582</c:v>
                </c:pt>
                <c:pt idx="13">
                  <c:v>0.60371825832537274</c:v>
                </c:pt>
                <c:pt idx="14">
                  <c:v>0.57292848239901462</c:v>
                </c:pt>
                <c:pt idx="15">
                  <c:v>0.57803393288680394</c:v>
                </c:pt>
                <c:pt idx="16">
                  <c:v>0.57262011340900654</c:v>
                </c:pt>
                <c:pt idx="17">
                  <c:v>0.59518514123660837</c:v>
                </c:pt>
                <c:pt idx="18">
                  <c:v>0.58151247645329973</c:v>
                </c:pt>
                <c:pt idx="19">
                  <c:v>0.58505332021913725</c:v>
                </c:pt>
                <c:pt idx="20">
                  <c:v>0.58932812819582159</c:v>
                </c:pt>
                <c:pt idx="21">
                  <c:v>0.58484117248744893</c:v>
                </c:pt>
                <c:pt idx="22">
                  <c:v>0.59428654846616269</c:v>
                </c:pt>
                <c:pt idx="23">
                  <c:v>0.60433923912984766</c:v>
                </c:pt>
                <c:pt idx="24">
                  <c:v>0.69021800702772662</c:v>
                </c:pt>
                <c:pt idx="25">
                  <c:v>0.58735722072050833</c:v>
                </c:pt>
                <c:pt idx="26">
                  <c:v>0.61479815737679233</c:v>
                </c:pt>
                <c:pt idx="27">
                  <c:v>0.57515534097630749</c:v>
                </c:pt>
                <c:pt idx="28">
                  <c:v>0.62715602974702522</c:v>
                </c:pt>
                <c:pt idx="29">
                  <c:v>0.59877211175929268</c:v>
                </c:pt>
                <c:pt idx="30">
                  <c:v>0.53042389548020452</c:v>
                </c:pt>
                <c:pt idx="31">
                  <c:v>0.59614662406266472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F-4D99-9963-BF98E8620203}"/>
            </c:ext>
          </c:extLst>
        </c:ser>
        <c:ser>
          <c:idx val="1"/>
          <c:order val="1"/>
          <c:tx>
            <c:strRef>
              <c:f>Destacados_sectorEco!$A$43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Zacatecas</c:v>
                </c:pt>
                <c:pt idx="5">
                  <c:v>Aguascalientes</c:v>
                </c:pt>
                <c:pt idx="6">
                  <c:v>Tlaxcala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Sinaloa</c:v>
                </c:pt>
                <c:pt idx="16">
                  <c:v>Hidalgo</c:v>
                </c:pt>
                <c:pt idx="17">
                  <c:v>Coahuila de Zaragoza</c:v>
                </c:pt>
                <c:pt idx="18">
                  <c:v>Guerrero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Michoacán de Ocampo</c:v>
                </c:pt>
                <c:pt idx="24">
                  <c:v>Chiapas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0.43305454404371946</c:v>
                </c:pt>
                <c:pt idx="1">
                  <c:v>0.40021161463333432</c:v>
                </c:pt>
                <c:pt idx="2">
                  <c:v>0.41743143753197359</c:v>
                </c:pt>
                <c:pt idx="3">
                  <c:v>0.4282868398296128</c:v>
                </c:pt>
                <c:pt idx="4">
                  <c:v>0.37964808206269018</c:v>
                </c:pt>
                <c:pt idx="5">
                  <c:v>0.40021975210156763</c:v>
                </c:pt>
                <c:pt idx="6">
                  <c:v>0.4206088659003604</c:v>
                </c:pt>
                <c:pt idx="7">
                  <c:v>0.40882804622110736</c:v>
                </c:pt>
                <c:pt idx="8">
                  <c:v>0.42775060874081194</c:v>
                </c:pt>
                <c:pt idx="9">
                  <c:v>0.39554944703437489</c:v>
                </c:pt>
                <c:pt idx="10">
                  <c:v>0.37308822726442575</c:v>
                </c:pt>
                <c:pt idx="11">
                  <c:v>0.43223644145033324</c:v>
                </c:pt>
                <c:pt idx="12">
                  <c:v>0.42231590979824413</c:v>
                </c:pt>
                <c:pt idx="13">
                  <c:v>0.39628174167462726</c:v>
                </c:pt>
                <c:pt idx="14">
                  <c:v>0.42707151760098533</c:v>
                </c:pt>
                <c:pt idx="15">
                  <c:v>0.42196606711319601</c:v>
                </c:pt>
                <c:pt idx="16">
                  <c:v>0.42737988659099352</c:v>
                </c:pt>
                <c:pt idx="17">
                  <c:v>0.40481485876339163</c:v>
                </c:pt>
                <c:pt idx="18">
                  <c:v>0.41848752354670027</c:v>
                </c:pt>
                <c:pt idx="19">
                  <c:v>0.4149466797808628</c:v>
                </c:pt>
                <c:pt idx="20">
                  <c:v>0.41067187180417836</c:v>
                </c:pt>
                <c:pt idx="21">
                  <c:v>0.41515882751255112</c:v>
                </c:pt>
                <c:pt idx="22">
                  <c:v>0.40571345153383737</c:v>
                </c:pt>
                <c:pt idx="23">
                  <c:v>0.39566076087015228</c:v>
                </c:pt>
                <c:pt idx="24">
                  <c:v>0.30978199297227338</c:v>
                </c:pt>
                <c:pt idx="25">
                  <c:v>0.41264277927949167</c:v>
                </c:pt>
                <c:pt idx="26">
                  <c:v>0.38520184262320767</c:v>
                </c:pt>
                <c:pt idx="27">
                  <c:v>0.42484465902369245</c:v>
                </c:pt>
                <c:pt idx="28">
                  <c:v>0.37284397025297472</c:v>
                </c:pt>
                <c:pt idx="29">
                  <c:v>0.40122788824070726</c:v>
                </c:pt>
                <c:pt idx="30">
                  <c:v>0.46957610451979548</c:v>
                </c:pt>
                <c:pt idx="31">
                  <c:v>0.40385337593733528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F-4D99-9963-BF98E86202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53312895"/>
        <c:axId val="1353313855"/>
      </c:barChart>
      <c:catAx>
        <c:axId val="13533128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313855"/>
        <c:crosses val="autoZero"/>
        <c:auto val="1"/>
        <c:lblAlgn val="ctr"/>
        <c:lblOffset val="100"/>
        <c:noMultiLvlLbl val="0"/>
      </c:catAx>
      <c:valAx>
        <c:axId val="1353313855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1353312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2025.xlsx]Gráfica7_8_Atendidos_Colocados!TablaDinámica1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Gráfica7_8_Atendidos_Colocados!$E$33:$E$34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Gráfica7_8_Atendidos_Colocados!$E$35:$E$38</c:f>
              <c:numCache>
                <c:formatCode>#,##0</c:formatCode>
                <c:ptCount val="3"/>
                <c:pt idx="0">
                  <c:v>416</c:v>
                </c:pt>
                <c:pt idx="1">
                  <c:v>507</c:v>
                </c:pt>
                <c:pt idx="2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C-403C-8A17-89E5F60E1550}"/>
            </c:ext>
          </c:extLst>
        </c:ser>
        <c:ser>
          <c:idx val="1"/>
          <c:order val="1"/>
          <c:tx>
            <c:strRef>
              <c:f>Gráfica7_8_Atendidos_Colocados!$F$33:$F$34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Gráfica7_8_Atendidos_Colocados!$F$35:$F$38</c:f>
              <c:numCache>
                <c:formatCode>#,##0</c:formatCode>
                <c:ptCount val="3"/>
                <c:pt idx="0">
                  <c:v>310</c:v>
                </c:pt>
                <c:pt idx="1">
                  <c:v>423</c:v>
                </c:pt>
                <c:pt idx="2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C-403C-8A17-89E5F60E1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5501760"/>
        <c:axId val="1805502720"/>
      </c:barChart>
      <c:catAx>
        <c:axId val="1805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5502720"/>
        <c:crosses val="autoZero"/>
        <c:auto val="1"/>
        <c:lblAlgn val="ctr"/>
        <c:lblOffset val="100"/>
        <c:noMultiLvlLbl val="0"/>
      </c:catAx>
      <c:valAx>
        <c:axId val="1805502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55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2025.xlsx]Gráfica7_8_Atendidos_Colocados!TablaDinámica2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Gráfica7_8_Atendidos_Colocados!$K$33:$K$34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Gráfica7_8_Atendidos_Colocados!$K$35:$K$38</c:f>
              <c:numCache>
                <c:formatCode>#,##0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F-4ED2-A4C7-660E673336ED}"/>
            </c:ext>
          </c:extLst>
        </c:ser>
        <c:ser>
          <c:idx val="1"/>
          <c:order val="1"/>
          <c:tx>
            <c:strRef>
              <c:f>Gráfica7_8_Atendidos_Colocados!$L$33:$L$34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Gráfica7_8_Atendidos_Colocados!$L$35:$L$38</c:f>
              <c:numCache>
                <c:formatCode>#,##0</c:formatCode>
                <c:ptCount val="3"/>
                <c:pt idx="0">
                  <c:v>8</c:v>
                </c:pt>
                <c:pt idx="1">
                  <c:v>17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F-4ED2-A4C7-660E67333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2877600"/>
        <c:axId val="1802880000"/>
      </c:barChart>
      <c:catAx>
        <c:axId val="18028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2880000"/>
        <c:crosses val="autoZero"/>
        <c:auto val="1"/>
        <c:lblAlgn val="ctr"/>
        <c:lblOffset val="100"/>
        <c:noMultiLvlLbl val="0"/>
      </c:catAx>
      <c:valAx>
        <c:axId val="18028800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28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2025.xlsx]Destacados_Acumulado!TablaDinámica6</c:name>
    <c:fmtId val="6"/>
  </c:pivotSource>
  <c:chart>
    <c:title>
      <c:tx>
        <c:strRef>
          <c:f>Destacados_Acumulado!$G$58</c:f>
          <c:strCache>
            <c:ptCount val="1"/>
            <c:pt idx="0">
              <c:v>Incremento/Decremento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Destacados_Acumulado!$G$58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Destacados_Acumulado!$G$58</c:f>
              <c:strCache>
                <c:ptCount val="11"/>
                <c:pt idx="0">
                  <c:v>TABASCO</c:v>
                </c:pt>
                <c:pt idx="1">
                  <c:v>CAMPECHE</c:v>
                </c:pt>
                <c:pt idx="2">
                  <c:v>VERACRUZ NORTE</c:v>
                </c:pt>
                <c:pt idx="3">
                  <c:v>VERACRUZ SUR</c:v>
                </c:pt>
                <c:pt idx="4">
                  <c:v>TLAXCALA</c:v>
                </c:pt>
                <c:pt idx="5">
                  <c:v>OAXACA</c:v>
                </c:pt>
                <c:pt idx="6">
                  <c:v>YUCATÁN</c:v>
                </c:pt>
                <c:pt idx="7">
                  <c:v>CHIAPAS</c:v>
                </c:pt>
                <c:pt idx="8">
                  <c:v>HIDALGO</c:v>
                </c:pt>
                <c:pt idx="9">
                  <c:v>QUINTANA ROO</c:v>
                </c:pt>
                <c:pt idx="10">
                  <c:v>PUEBLA</c:v>
                </c:pt>
              </c:strCache>
            </c:strRef>
          </c:cat>
          <c:val>
            <c:numRef>
              <c:f>Destacados_Acumulado!$G$58</c:f>
              <c:numCache>
                <c:formatCode>#,##0</c:formatCode>
                <c:ptCount val="11"/>
                <c:pt idx="0">
                  <c:v>-19182</c:v>
                </c:pt>
                <c:pt idx="1">
                  <c:v>-8850</c:v>
                </c:pt>
                <c:pt idx="2">
                  <c:v>-205</c:v>
                </c:pt>
                <c:pt idx="3">
                  <c:v>437</c:v>
                </c:pt>
                <c:pt idx="4">
                  <c:v>1908</c:v>
                </c:pt>
                <c:pt idx="5">
                  <c:v>3036</c:v>
                </c:pt>
                <c:pt idx="6">
                  <c:v>3742</c:v>
                </c:pt>
                <c:pt idx="7">
                  <c:v>5137</c:v>
                </c:pt>
                <c:pt idx="8">
                  <c:v>6576</c:v>
                </c:pt>
                <c:pt idx="9">
                  <c:v>6815</c:v>
                </c:pt>
                <c:pt idx="10">
                  <c:v>12656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0-48C7-B469-A38B5E3EA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2025.xlsx]Gráfica9_10_Ingreso!TablaDinámica1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Gráfica9_10_Ingreso!$C$18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Gráfica9_10_Ingreso!$A$19:$B$19</c:f>
              <c:multiLvlStrCache>
                <c:ptCount val="1"/>
                <c:lvl>
                  <c:pt idx="0">
                    <c:v>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Gráfica9_10_Ingreso!$C$19</c:f>
              <c:numCache>
                <c:formatCode>0.00\ %;\-0.00\ %;0.00\ %</c:formatCode>
                <c:ptCount val="1"/>
                <c:pt idx="0">
                  <c:v>0.409740639538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6F7-9F5C-ED7A216555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2025.xlsx]Destacados_Acumulado!TablaDinámica7</c:name>
    <c:fmtId val="9"/>
  </c:pivotSource>
  <c:chart>
    <c:title>
      <c:tx>
        <c:strRef>
          <c:f>Destacados_Acumulado!$J$58</c:f>
          <c:strCache>
            <c:ptCount val="1"/>
            <c:pt idx="0">
              <c:v>Variación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Destacados_Acumulado!$J$58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Destacados_Acumulado!$J$58</c:f>
              <c:strCache>
                <c:ptCount val="11"/>
                <c:pt idx="0">
                  <c:v>TABASCO</c:v>
                </c:pt>
                <c:pt idx="1">
                  <c:v>CAMPECHE</c:v>
                </c:pt>
                <c:pt idx="2">
                  <c:v>VERACRUZ NORTE</c:v>
                </c:pt>
                <c:pt idx="3">
                  <c:v>VERACRUZ SUR</c:v>
                </c:pt>
                <c:pt idx="4">
                  <c:v>YUCATÁN</c:v>
                </c:pt>
                <c:pt idx="5">
                  <c:v>QUINTANA ROO</c:v>
                </c:pt>
                <c:pt idx="6">
                  <c:v>OAXACA</c:v>
                </c:pt>
                <c:pt idx="7">
                  <c:v>TLAXCALA</c:v>
                </c:pt>
                <c:pt idx="8">
                  <c:v>PUEBLA</c:v>
                </c:pt>
                <c:pt idx="9">
                  <c:v>CHIAPAS</c:v>
                </c:pt>
                <c:pt idx="10">
                  <c:v>HIDALGO</c:v>
                </c:pt>
              </c:strCache>
            </c:strRef>
          </c:cat>
          <c:val>
            <c:numRef>
              <c:f>Destacados_Acumulado!$J$58</c:f>
              <c:numCache>
                <c:formatCode>0.00\ %;\-0.00\ %;0.00\ %</c:formatCode>
                <c:ptCount val="11"/>
                <c:pt idx="0">
                  <c:v>-8.6380502918077667E-2</c:v>
                </c:pt>
                <c:pt idx="1">
                  <c:v>-6.1613222127849178E-2</c:v>
                </c:pt>
                <c:pt idx="2">
                  <c:v>-4.0303237627889053E-4</c:v>
                </c:pt>
                <c:pt idx="3">
                  <c:v>1.6517742398814653E-3</c:v>
                </c:pt>
                <c:pt idx="4">
                  <c:v>8.5756650036323961E-3</c:v>
                </c:pt>
                <c:pt idx="5">
                  <c:v>1.3100377921393888E-2</c:v>
                </c:pt>
                <c:pt idx="6">
                  <c:v>1.3341008661109377E-2</c:v>
                </c:pt>
                <c:pt idx="7">
                  <c:v>1.6352557015401229E-2</c:v>
                </c:pt>
                <c:pt idx="8">
                  <c:v>1.9383216731808324E-2</c:v>
                </c:pt>
                <c:pt idx="9">
                  <c:v>2.0000311470686715E-2</c:v>
                </c:pt>
                <c:pt idx="10">
                  <c:v>2.3783517906356015E-2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028-A877-95EF0A7E9B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2025.xlsx]Destacados_Acumulado!TablaDinámica8</c:name>
    <c:fmtId val="12"/>
  </c:pivotSource>
  <c:chart>
    <c:title>
      <c:tx>
        <c:strRef>
          <c:f>Destacados_Acumulado!$D$1048540</c:f>
          <c:strCache>
            <c:ptCount val="1"/>
            <c:pt idx="0">
              <c:v>Variación Trimestral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Destacados_Acumulado!$D$1048540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Destacados_Acumulado!$D$1048540</c:f>
              <c:strCache>
                <c:ptCount val="11"/>
                <c:pt idx="0">
                  <c:v>TABASCO</c:v>
                </c:pt>
                <c:pt idx="1">
                  <c:v>CAMPECHE</c:v>
                </c:pt>
                <c:pt idx="2">
                  <c:v>OAXACA</c:v>
                </c:pt>
                <c:pt idx="3">
                  <c:v>CHIAPAS</c:v>
                </c:pt>
                <c:pt idx="4">
                  <c:v>VERACRUZ NORTE</c:v>
                </c:pt>
                <c:pt idx="5">
                  <c:v>PUEBLA</c:v>
                </c:pt>
                <c:pt idx="6">
                  <c:v>YUCATÁN</c:v>
                </c:pt>
                <c:pt idx="7">
                  <c:v>HIDALGO</c:v>
                </c:pt>
                <c:pt idx="8">
                  <c:v>VERACRUZ SUR</c:v>
                </c:pt>
                <c:pt idx="9">
                  <c:v>TLAXCALA</c:v>
                </c:pt>
                <c:pt idx="10">
                  <c:v>QUINTANA ROO</c:v>
                </c:pt>
              </c:strCache>
            </c:strRef>
          </c:cat>
          <c:val>
            <c:numRef>
              <c:f>Destacados_Acumulado!$D$1048540</c:f>
              <c:numCache>
                <c:formatCode>0.00\ %;\-0.00\ %;0.00\ %</c:formatCode>
                <c:ptCount val="11"/>
                <c:pt idx="0">
                  <c:v>-1.5513468136006094E-2</c:v>
                </c:pt>
                <c:pt idx="1">
                  <c:v>-6.1714285714285716E-3</c:v>
                </c:pt>
                <c:pt idx="2">
                  <c:v>-5.1853481560090939E-3</c:v>
                </c:pt>
                <c:pt idx="3">
                  <c:v>-3.4614843301267054E-3</c:v>
                </c:pt>
                <c:pt idx="4">
                  <c:v>7.2036892336337489E-4</c:v>
                </c:pt>
                <c:pt idx="5">
                  <c:v>6.1600835655017177E-3</c:v>
                </c:pt>
                <c:pt idx="6">
                  <c:v>6.1844403595891981E-3</c:v>
                </c:pt>
                <c:pt idx="7">
                  <c:v>7.4956222149456866E-3</c:v>
                </c:pt>
                <c:pt idx="8">
                  <c:v>1.2652374947456914E-2</c:v>
                </c:pt>
                <c:pt idx="9">
                  <c:v>1.9787420669728085E-2</c:v>
                </c:pt>
                <c:pt idx="10">
                  <c:v>2.9021897240147219E-2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29-8844-B1ED9E0D97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44448"/>
        <c:axId val="2041846368"/>
      </c:barChart>
      <c:catAx>
        <c:axId val="204184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46368"/>
        <c:crosses val="autoZero"/>
        <c:auto val="1"/>
        <c:lblAlgn val="ctr"/>
        <c:lblOffset val="100"/>
        <c:noMultiLvlLbl val="0"/>
      </c:catAx>
      <c:valAx>
        <c:axId val="20418463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2025.xlsx]Destacados_Acumulado!TablaDinámica9</c:name>
    <c:fmtId val="3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Destacados_Acumulado!$D$58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Destacados_Acumulado!$D$58</c:f>
              <c:numCache>
                <c:formatCode>#,##0</c:formatCode>
                <c:ptCount val="1"/>
                <c:pt idx="0">
                  <c:v>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C-4733-BB5A-9C06EFD32E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2025.xlsx]Destacados_Acumulado!TablaDinámica10</c:name>
    <c:fmtId val="6"/>
  </c:pivotSource>
  <c:chart>
    <c:title>
      <c:tx>
        <c:strRef>
          <c:f>Destacados_Acumulado!$G$98</c:f>
          <c:strCache>
            <c:ptCount val="1"/>
            <c:pt idx="0">
              <c:v>Incremento/Decremento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Destacados_Acumulado!$G$98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Destacados_Acumulado!$G$98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Destacados_Acumulado!$G$98</c:f>
              <c:numCache>
                <c:formatCode>#,##0</c:formatCode>
                <c:ptCount val="1"/>
                <c:pt idx="0">
                  <c:v>12656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C-4865-A1C7-D8F5BC68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1T 2025.xlsx]Destacados_Acumulado!TablaDinámica11</c:name>
    <c:fmtId val="6"/>
  </c:pivotSource>
  <c:chart>
    <c:title>
      <c:tx>
        <c:strRef>
          <c:f>Destacados_Acumulado!$J$98</c:f>
          <c:strCache>
            <c:ptCount val="1"/>
            <c:pt idx="0">
              <c:v>Variación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Destacados_Acumulado!$J$98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Destacados_Acumulado!$J$98</c:f>
              <c:multiLvlStrCache>
                <c:ptCount val="1"/>
                <c:lvl>
                  <c:pt idx="0">
                    <c:v>marzo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Destacados_Acumulado!$J$98</c:f>
              <c:numCache>
                <c:formatCode>0.00\ %;\-0.00\ %;0.00\ %</c:formatCode>
                <c:ptCount val="1"/>
                <c:pt idx="0">
                  <c:v>1.9383216731808324E-2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986-8557-D5CBBEDF8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hyperlink" Target="#&#205;NDICE!A1"/><Relationship Id="rId5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hyperlink" Target="#&#205;NDICE!A1"/><Relationship Id="rId1" Type="http://schemas.openxmlformats.org/officeDocument/2006/relationships/chart" Target="../charts/chart38.xml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hyperlink" Target="#&#205;NDICE!A1"/><Relationship Id="rId4" Type="http://schemas.openxmlformats.org/officeDocument/2006/relationships/chart" Target="../charts/chart13.xml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0.xml"/><Relationship Id="rId7" Type="http://schemas.openxmlformats.org/officeDocument/2006/relationships/hyperlink" Target="#&#205;NDICE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7.xml"/><Relationship Id="rId7" Type="http://schemas.openxmlformats.org/officeDocument/2006/relationships/hyperlink" Target="#&#205;NDICE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514350</xdr:colOff>
      <xdr:row>6</xdr:row>
      <xdr:rowOff>1101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838199</xdr:colOff>
      <xdr:row>10</xdr:row>
      <xdr:rowOff>47625</xdr:rowOff>
    </xdr:from>
    <xdr:to>
      <xdr:col>3</xdr:col>
      <xdr:colOff>742949</xdr:colOff>
      <xdr:row>16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6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199" y="2143125"/>
              <a:ext cx="53816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4</xdr:col>
      <xdr:colOff>352425</xdr:colOff>
      <xdr:row>10</xdr:row>
      <xdr:rowOff>38100</xdr:rowOff>
    </xdr:from>
    <xdr:to>
      <xdr:col>5</xdr:col>
      <xdr:colOff>180294</xdr:colOff>
      <xdr:row>14</xdr:row>
      <xdr:rowOff>71097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43675" y="581025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981075</xdr:colOff>
      <xdr:row>5</xdr:row>
      <xdr:rowOff>207476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171450</xdr:rowOff>
    </xdr:from>
    <xdr:to>
      <xdr:col>5</xdr:col>
      <xdr:colOff>485775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6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57300"/>
              <a:ext cx="46767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</xdr:row>
      <xdr:rowOff>28576</xdr:rowOff>
    </xdr:from>
    <xdr:to>
      <xdr:col>2</xdr:col>
      <xdr:colOff>152400</xdr:colOff>
      <xdr:row>20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43201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533400</xdr:colOff>
      <xdr:row>19</xdr:row>
      <xdr:rowOff>123825</xdr:rowOff>
    </xdr:from>
    <xdr:to>
      <xdr:col>10</xdr:col>
      <xdr:colOff>495300</xdr:colOff>
      <xdr:row>41</xdr:row>
      <xdr:rowOff>206415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209800" y="4105275"/>
          <a:ext cx="6667500" cy="4692690"/>
          <a:chOff x="5734050" y="2981325"/>
          <a:chExt cx="6667500" cy="3892590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5734050" y="2981325"/>
            <a:ext cx="6667500" cy="3892590"/>
            <a:chOff x="7660147" y="416937"/>
            <a:chExt cx="8295153" cy="4869541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0189" b="11021"/>
            <a:stretch/>
          </xdr:blipFill>
          <xdr:spPr bwMode="auto">
            <a:xfrm>
              <a:off x="7660147" y="416937"/>
              <a:ext cx="8295153" cy="4869541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N$30">
          <xdr:nvSpPr>
            <xdr:cNvPr id="9" name="Rectángulo 8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SpPr/>
          </xdr:nvSpPr>
          <xdr:spPr>
            <a:xfrm>
              <a:off x="7995575" y="3976227"/>
              <a:ext cx="1129433" cy="30134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ACF57D38-144A-4C66-854C-574EC16719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6,575,295</a:t>
              </a:fld>
              <a:endParaRPr lang="en-US" sz="1100" b="0" i="0" u="none" strike="noStrike" kern="120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</xdr:txBody>
        </xdr:sp>
        <xdr:sp macro="" textlink="$N$31">
          <xdr:nvSpPr>
            <xdr:cNvPr id="10" name="Rectángulo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SpPr/>
          </xdr:nvSpPr>
          <xdr:spPr>
            <a:xfrm>
              <a:off x="9513463" y="4870493"/>
              <a:ext cx="1142529" cy="348413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94A48F03-98B4-427B-A736-2778105F917C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1,513,518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3">
          <xdr:nvSpPr>
            <xdr:cNvPr id="11" name="Rectángulo 10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SpPr/>
          </xdr:nvSpPr>
          <xdr:spPr>
            <a:xfrm>
              <a:off x="11047569" y="2551101"/>
              <a:ext cx="1200532" cy="32043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E0443E06-E174-4108-8585-16D192163BF7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3,092,122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6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/>
          </xdr:nvSpPr>
          <xdr:spPr>
            <a:xfrm>
              <a:off x="11112058" y="4489531"/>
              <a:ext cx="1097781" cy="336161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CD9105D6-BE31-4030-8606-80F9CEDE6AA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1,969,655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4">
          <xdr:nvSpPr>
            <xdr:cNvPr id="13" name="Rectángulo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12582984" y="1929624"/>
              <a:ext cx="1180025" cy="29847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C6826FE3-6140-4A77-B631-BD7DB2C0EEC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3,014,438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5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12769471" y="3087004"/>
              <a:ext cx="792085" cy="26116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A0036D1-9613-4D97-9D51-1DF995C3D508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77,684</a:t>
              </a:fld>
              <a:endParaRPr lang="en-US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7">
          <xdr:nvSpPr>
            <xdr:cNvPr id="15" name="Rectángulo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/>
          </xdr:nvSpPr>
          <xdr:spPr>
            <a:xfrm>
              <a:off x="12763073" y="3928865"/>
              <a:ext cx="881435" cy="277219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E1103518-4251-40FB-BEF1-7AD6758345C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288,890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8">
          <xdr:nvSpPr>
            <xdr:cNvPr id="16" name="Rectángulo 1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663904" y="4894521"/>
              <a:ext cx="980603" cy="26480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B37DBF0B-253C-4DE2-BD07-4E904C301121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1,680,765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9">
          <xdr:nvSpPr>
            <xdr:cNvPr id="17" name="Rectángulo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14518836" y="860036"/>
              <a:ext cx="1196766" cy="29566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3770EF4-5BD6-4E2F-B4D9-02EC4570B3D6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1,773,031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2">
          <xdr:nvSpPr>
            <xdr:cNvPr id="18" name="Rectángulo 17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/>
          </xdr:nvSpPr>
          <xdr:spPr>
            <a:xfrm>
              <a:off x="14556974" y="1636700"/>
              <a:ext cx="968119" cy="269682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AC23960-982F-4E84-9A90-51FFBFDF4E89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784,224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1">
          <xdr:nvSpPr>
            <xdr:cNvPr id="19" name="Rectángulo 18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/>
          </xdr:nvSpPr>
          <xdr:spPr>
            <a:xfrm>
              <a:off x="14462174" y="2320147"/>
              <a:ext cx="1086697" cy="34883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57D9DBE6-7FD1-46AB-8FA0-131F11BB359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algn="l"/>
                <a:t>174,827</a:t>
              </a:fld>
              <a:endParaRPr lang="es-MX" sz="1000" kern="1200">
                <a:solidFill>
                  <a:schemeClr val="bg1"/>
                </a:solidFill>
              </a:endParaRPr>
            </a:p>
          </xdr:txBody>
        </xdr:sp>
        <xdr:sp macro="" textlink="$N$40">
          <xdr:nvSpPr>
            <xdr:cNvPr id="20" name="Rectángulo 1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SpPr/>
          </xdr:nvSpPr>
          <xdr:spPr>
            <a:xfrm>
              <a:off x="14509573" y="3835254"/>
              <a:ext cx="1046448" cy="29933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64A6FAF-6366-40F2-9C21-7899D39F1462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83,779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3">
          <xdr:nvSpPr>
            <xdr:cNvPr id="21" name="Rectángulo 20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>
              <a:off x="14492633" y="3032172"/>
              <a:ext cx="1028595" cy="241117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D87B01A-2CAD-4CEE-8F6D-AF49097F419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198,577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</xdr:grpSp>
      <xdr:sp macro="" textlink="$N$32">
        <xdr:nvSpPr>
          <xdr:cNvPr id="7" name="Rectángulo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7200900" y="5410200"/>
            <a:ext cx="918345" cy="278513"/>
          </a:xfrm>
          <a:prstGeom prst="rect">
            <a:avLst/>
          </a:prstGeom>
          <a:solidFill>
            <a:srgbClr val="9966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598F17B5-4C69-4EA5-8AA0-5A3DBB9A8229}" type="TxLink">
              <a:rPr lang="en-US" sz="1100" b="0" i="0" u="none" strike="noStrike" kern="1200">
                <a:solidFill>
                  <a:srgbClr val="000000"/>
                </a:solidFill>
                <a:latin typeface="Arial"/>
                <a:ea typeface="Calibri"/>
                <a:cs typeface="Arial"/>
              </a:rPr>
              <a:pPr algn="l"/>
              <a:t>5,061,777</a:t>
            </a:fld>
            <a:endParaRPr lang="es-MX" sz="1000" kern="12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10</xdr:col>
      <xdr:colOff>0</xdr:colOff>
      <xdr:row>1</xdr:row>
      <xdr:rowOff>0</xdr:rowOff>
    </xdr:from>
    <xdr:to>
      <xdr:col>12</xdr:col>
      <xdr:colOff>313644</xdr:colOff>
      <xdr:row>5</xdr:row>
      <xdr:rowOff>32997</xdr:rowOff>
    </xdr:to>
    <xdr:sp macro="" textlink="">
      <xdr:nvSpPr>
        <xdr:cNvPr id="22" name="Rectángul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83820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14</xdr:row>
      <xdr:rowOff>114300</xdr:rowOff>
    </xdr:from>
    <xdr:to>
      <xdr:col>3</xdr:col>
      <xdr:colOff>495299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647950"/>
              <a:ext cx="5514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6</xdr:row>
      <xdr:rowOff>38100</xdr:rowOff>
    </xdr:from>
    <xdr:to>
      <xdr:col>3</xdr:col>
      <xdr:colOff>466725</xdr:colOff>
      <xdr:row>12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2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1123950"/>
              <a:ext cx="5486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285750</xdr:colOff>
      <xdr:row>14</xdr:row>
      <xdr:rowOff>142876</xdr:rowOff>
    </xdr:from>
    <xdr:to>
      <xdr:col>9</xdr:col>
      <xdr:colOff>666750</xdr:colOff>
      <xdr:row>38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285750</xdr:colOff>
      <xdr:row>6</xdr:row>
      <xdr:rowOff>57150</xdr:rowOff>
    </xdr:from>
    <xdr:to>
      <xdr:col>6</xdr:col>
      <xdr:colOff>438150</xdr:colOff>
      <xdr:row>12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xo 2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29300" y="1143000"/>
              <a:ext cx="1828800" cy="1352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542925</xdr:colOff>
      <xdr:row>1</xdr:row>
      <xdr:rowOff>66675</xdr:rowOff>
    </xdr:from>
    <xdr:to>
      <xdr:col>6</xdr:col>
      <xdr:colOff>2190750</xdr:colOff>
      <xdr:row>5</xdr:row>
      <xdr:rowOff>99672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7762875" y="2476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723900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7</xdr:row>
      <xdr:rowOff>19050</xdr:rowOff>
    </xdr:from>
    <xdr:to>
      <xdr:col>2</xdr:col>
      <xdr:colOff>643890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tasa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74" y="1285875"/>
              <a:ext cx="2228851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697230</xdr:colOff>
      <xdr:row>7</xdr:row>
      <xdr:rowOff>30481</xdr:rowOff>
    </xdr:from>
    <xdr:to>
      <xdr:col>3</xdr:col>
      <xdr:colOff>754380</xdr:colOff>
      <xdr:row>13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o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0770" y="1257301"/>
              <a:ext cx="1219200" cy="1217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9525</xdr:colOff>
      <xdr:row>7</xdr:row>
      <xdr:rowOff>9525</xdr:rowOff>
    </xdr:from>
    <xdr:to>
      <xdr:col>7</xdr:col>
      <xdr:colOff>283845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3</xdr:col>
      <xdr:colOff>1066799</xdr:colOff>
      <xdr:row>20</xdr:row>
      <xdr:rowOff>0</xdr:rowOff>
    </xdr:from>
    <xdr:to>
      <xdr:col>8</xdr:col>
      <xdr:colOff>619125</xdr:colOff>
      <xdr:row>35</xdr:row>
      <xdr:rowOff>161925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8</xdr:col>
      <xdr:colOff>313644</xdr:colOff>
      <xdr:row>5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0772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2162175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7</xdr:row>
      <xdr:rowOff>28575</xdr:rowOff>
    </xdr:from>
    <xdr:to>
      <xdr:col>3</xdr:col>
      <xdr:colOff>333374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3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49" y="1295400"/>
              <a:ext cx="40481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200025</xdr:colOff>
      <xdr:row>15</xdr:row>
      <xdr:rowOff>66675</xdr:rowOff>
    </xdr:from>
    <xdr:to>
      <xdr:col>1</xdr:col>
      <xdr:colOff>1990725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tasa 1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2790825"/>
              <a:ext cx="2628900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95249</xdr:colOff>
      <xdr:row>15</xdr:row>
      <xdr:rowOff>76200</xdr:rowOff>
    </xdr:from>
    <xdr:to>
      <xdr:col>3</xdr:col>
      <xdr:colOff>342901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2800350"/>
              <a:ext cx="1314452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1943099</xdr:colOff>
      <xdr:row>1</xdr:row>
      <xdr:rowOff>95250</xdr:rowOff>
    </xdr:from>
    <xdr:to>
      <xdr:col>6</xdr:col>
      <xdr:colOff>1819275</xdr:colOff>
      <xdr:row>5</xdr:row>
      <xdr:rowOff>128247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7867649" y="304800"/>
          <a:ext cx="2181226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>
    <xdr:from>
      <xdr:col>4</xdr:col>
      <xdr:colOff>1</xdr:colOff>
      <xdr:row>12</xdr:row>
      <xdr:rowOff>19051</xdr:rowOff>
    </xdr:from>
    <xdr:to>
      <xdr:col>6</xdr:col>
      <xdr:colOff>628651</xdr:colOff>
      <xdr:row>48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1200150</xdr:colOff>
      <xdr:row>12</xdr:row>
      <xdr:rowOff>38101</xdr:rowOff>
    </xdr:from>
    <xdr:to>
      <xdr:col>8</xdr:col>
      <xdr:colOff>904875</xdr:colOff>
      <xdr:row>48</xdr:row>
      <xdr:rowOff>171451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1428750</xdr:colOff>
      <xdr:row>12</xdr:row>
      <xdr:rowOff>38101</xdr:rowOff>
    </xdr:from>
    <xdr:to>
      <xdr:col>11</xdr:col>
      <xdr:colOff>1519237</xdr:colOff>
      <xdr:row>48</xdr:row>
      <xdr:rowOff>171451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1762125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8</xdr:row>
      <xdr:rowOff>28575</xdr:rowOff>
    </xdr:from>
    <xdr:to>
      <xdr:col>5</xdr:col>
      <xdr:colOff>171450</xdr:colOff>
      <xdr:row>14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7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495425"/>
              <a:ext cx="42672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114299</xdr:colOff>
      <xdr:row>17</xdr:row>
      <xdr:rowOff>152399</xdr:rowOff>
    </xdr:from>
    <xdr:to>
      <xdr:col>5</xdr:col>
      <xdr:colOff>180974</xdr:colOff>
      <xdr:row>39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299" y="3286124"/>
              <a:ext cx="4257675" cy="454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628650</xdr:colOff>
      <xdr:row>12</xdr:row>
      <xdr:rowOff>19050</xdr:rowOff>
    </xdr:from>
    <xdr:to>
      <xdr:col>12</xdr:col>
      <xdr:colOff>423169</xdr:colOff>
      <xdr:row>34</xdr:row>
      <xdr:rowOff>82066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pSpPr/>
      </xdr:nvGrpSpPr>
      <xdr:grpSpPr>
        <a:xfrm>
          <a:off x="4819650" y="2543175"/>
          <a:ext cx="5661919" cy="4673116"/>
          <a:chOff x="17964150" y="1524000"/>
          <a:chExt cx="5661919" cy="4044466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17964150" y="1524000"/>
            <a:ext cx="5661919" cy="4044466"/>
            <a:chOff x="17964150" y="1524000"/>
            <a:chExt cx="5661919" cy="4044466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421" b="5317"/>
            <a:stretch/>
          </xdr:blipFill>
          <xdr:spPr bwMode="auto">
            <a:xfrm>
              <a:off x="17964150" y="1524000"/>
              <a:ext cx="5661919" cy="4044466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V$12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E00-000009000000}"/>
                </a:ext>
              </a:extLst>
            </xdr:cNvPr>
            <xdr:cNvSpPr txBox="1"/>
          </xdr:nvSpPr>
          <xdr:spPr>
            <a:xfrm>
              <a:off x="18802349" y="2466415"/>
              <a:ext cx="704851" cy="267260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fld id="{CA573EA3-5D8E-44DB-9ABD-5A11D747482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ctr"/>
                <a:t>516,288</a:t>
              </a:fld>
              <a:endParaRPr lang="en-US" kern="1200"/>
            </a:p>
          </xdr:txBody>
        </xdr:sp>
        <xdr:sp macro="" textlink="$V$15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SpPr txBox="1"/>
          </xdr:nvSpPr>
          <xdr:spPr>
            <a:xfrm>
              <a:off x="18792826" y="3707467"/>
              <a:ext cx="666750" cy="273983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051DE5B-C3D4-4FC9-B0AD-C0F33CE45D4B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7,150</a:t>
              </a:fld>
              <a:endParaRPr lang="es-MX" sz="1000" kern="1200"/>
            </a:p>
          </xdr:txBody>
        </xdr:sp>
        <xdr:sp macro="" textlink="$V$24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SpPr txBox="1"/>
          </xdr:nvSpPr>
          <xdr:spPr>
            <a:xfrm>
              <a:off x="18811875" y="5177155"/>
              <a:ext cx="691118" cy="24256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47B1B808-BE34-4A83-AAEF-18405ED0219F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637,451</a:t>
              </a:fld>
              <a:endParaRPr lang="es-MX" sz="900" kern="1200"/>
            </a:p>
          </xdr:txBody>
        </xdr:sp>
        <xdr:sp macro="" textlink="$V$27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SpPr txBox="1"/>
          </xdr:nvSpPr>
          <xdr:spPr>
            <a:xfrm>
              <a:off x="19554824" y="5176310"/>
              <a:ext cx="733425" cy="2815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C0C69DD8-D43D-4EB3-8506-6D5603552730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196,045</a:t>
              </a:fld>
              <a:endParaRPr lang="es-MX" sz="700" kern="1200"/>
            </a:p>
          </xdr:txBody>
        </xdr:sp>
        <xdr:sp macro="" textlink="$V$30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SpPr txBox="1"/>
          </xdr:nvSpPr>
          <xdr:spPr>
            <a:xfrm>
              <a:off x="20269201" y="5136758"/>
              <a:ext cx="695324" cy="26391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D3A9511-D4EA-48E8-8882-5A8FDDB1C6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125,857</a:t>
              </a:fld>
              <a:endParaRPr lang="es-MX" sz="800" kern="1200"/>
            </a:p>
          </xdr:txBody>
        </xdr:sp>
        <xdr:sp macro="" textlink="$V$33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20953242" y="5171144"/>
              <a:ext cx="763758" cy="248581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15F9179D-688B-4FD3-9605-9160EA0CA33D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193,923</a:t>
              </a:fld>
              <a:endParaRPr lang="es-MX" sz="800" kern="1200"/>
            </a:p>
          </xdr:txBody>
        </xdr:sp>
        <xdr:sp macro="" textlink="$V$18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SpPr txBox="1"/>
          </xdr:nvSpPr>
          <xdr:spPr>
            <a:xfrm>
              <a:off x="19545301" y="3719937"/>
              <a:ext cx="685800" cy="251988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2FBC980-5DF6-4481-8B50-79414E4994B8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552,208</a:t>
              </a:fld>
              <a:endParaRPr lang="es-MX" sz="1000" kern="1200"/>
            </a:p>
          </xdr:txBody>
        </xdr:sp>
        <xdr:sp macro="" textlink="$V$21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 txBox="1"/>
          </xdr:nvSpPr>
          <xdr:spPr>
            <a:xfrm>
              <a:off x="20297776" y="3702661"/>
              <a:ext cx="714374" cy="27878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D7614616-8C69-48A1-AC08-D1E79C654882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239,413</a:t>
              </a:fld>
              <a:endParaRPr lang="es-MX" sz="1000" kern="1200"/>
            </a:p>
          </xdr:txBody>
        </xdr:sp>
        <xdr:sp macro="" textlink="$V$36">
          <xdr:nvSpPr>
            <xdr:cNvPr id="17" name="CuadroTexto 8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 txBox="1"/>
          </xdr:nvSpPr>
          <xdr:spPr>
            <a:xfrm>
              <a:off x="21657514" y="5186036"/>
              <a:ext cx="707186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7805595-F659-43F6-8B60-89587A768FE7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187,737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39">
          <xdr:nvSpPr>
            <xdr:cNvPr id="18" name="CuadroTexto 9">
              <a:extLst>
                <a:ext uri="{FF2B5EF4-FFF2-40B4-BE49-F238E27FC236}">
                  <a16:creationId xmlns:a16="http://schemas.microsoft.com/office/drawing/2014/main" id="{00000000-0008-0000-0E00-000012000000}"/>
                </a:ext>
              </a:extLst>
            </xdr:cNvPr>
            <xdr:cNvSpPr txBox="1"/>
          </xdr:nvSpPr>
          <xdr:spPr>
            <a:xfrm flipH="1">
              <a:off x="22281063" y="5195561"/>
              <a:ext cx="693235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3E78883-2737-4328-8D42-2493B95BEF80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287,017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42">
          <xdr:nvSpPr>
            <xdr:cNvPr id="19" name="CuadroTexto 10">
              <a:extLst>
                <a:ext uri="{FF2B5EF4-FFF2-40B4-BE49-F238E27FC236}">
                  <a16:creationId xmlns:a16="http://schemas.microsoft.com/office/drawing/2014/main" id="{00000000-0008-0000-0E00-000013000000}"/>
                </a:ext>
              </a:extLst>
            </xdr:cNvPr>
            <xdr:cNvSpPr txBox="1"/>
          </xdr:nvSpPr>
          <xdr:spPr>
            <a:xfrm>
              <a:off x="22970739" y="5202180"/>
              <a:ext cx="635635" cy="22900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5CDD2BA9-C68D-4DA2-BF01-2303338C141E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67,868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7" name="CuadroTexto 3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20288250" y="1857375"/>
            <a:ext cx="2040255" cy="819785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txBody>
          <a:bodyPr wrap="square" rtlCol="0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TOTAL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3 millones 10 mil 957</a:t>
            </a:r>
            <a:r>
              <a:rPr lang="es-ES" sz="1100" b="1" kern="1200" baseline="300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a/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10</xdr:col>
      <xdr:colOff>0</xdr:colOff>
      <xdr:row>2</xdr:row>
      <xdr:rowOff>0</xdr:rowOff>
    </xdr:from>
    <xdr:to>
      <xdr:col>12</xdr:col>
      <xdr:colOff>313644</xdr:colOff>
      <xdr:row>6</xdr:row>
      <xdr:rowOff>13947</xdr:rowOff>
    </xdr:to>
    <xdr:sp macro="" textlink="">
      <xdr:nvSpPr>
        <xdr:cNvPr id="20" name="Rectángulo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8382000" y="361950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409574</xdr:colOff>
      <xdr:row>7</xdr:row>
      <xdr:rowOff>47625</xdr:rowOff>
    </xdr:from>
    <xdr:to>
      <xdr:col>3</xdr:col>
      <xdr:colOff>809625</xdr:colOff>
      <xdr:row>13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1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4" y="1314450"/>
              <a:ext cx="4181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428624</xdr:colOff>
      <xdr:row>15</xdr:row>
      <xdr:rowOff>104775</xdr:rowOff>
    </xdr:from>
    <xdr:to>
      <xdr:col>3</xdr:col>
      <xdr:colOff>819150</xdr:colOff>
      <xdr:row>36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Indicador 2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4" y="2819400"/>
              <a:ext cx="4171951" cy="438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0</xdr:colOff>
      <xdr:row>7</xdr:row>
      <xdr:rowOff>38101</xdr:rowOff>
    </xdr:from>
    <xdr:to>
      <xdr:col>6</xdr:col>
      <xdr:colOff>323850</xdr:colOff>
      <xdr:row>11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4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62575" y="13049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847725</xdr:colOff>
      <xdr:row>13</xdr:row>
      <xdr:rowOff>28575</xdr:rowOff>
    </xdr:from>
    <xdr:to>
      <xdr:col>13</xdr:col>
      <xdr:colOff>857251</xdr:colOff>
      <xdr:row>30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41</xdr:row>
      <xdr:rowOff>152399</xdr:rowOff>
    </xdr:from>
    <xdr:to>
      <xdr:col>11</xdr:col>
      <xdr:colOff>266700</xdr:colOff>
      <xdr:row>87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104775</xdr:colOff>
      <xdr:row>7</xdr:row>
      <xdr:rowOff>47625</xdr:rowOff>
    </xdr:from>
    <xdr:to>
      <xdr:col>9</xdr:col>
      <xdr:colOff>333375</xdr:colOff>
      <xdr:row>11</xdr:row>
      <xdr:rowOff>80622</xdr:rowOff>
    </xdr:to>
    <xdr:sp macro="" textlink="">
      <xdr:nvSpPr>
        <xdr:cNvPr id="12" name="Rectá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7496175" y="13144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12</xdr:row>
      <xdr:rowOff>28575</xdr:rowOff>
    </xdr:from>
    <xdr:to>
      <xdr:col>2</xdr:col>
      <xdr:colOff>619124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rimestre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2238375"/>
              <a:ext cx="21240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171449</xdr:colOff>
      <xdr:row>16</xdr:row>
      <xdr:rowOff>152401</xdr:rowOff>
    </xdr:from>
    <xdr:to>
      <xdr:col>2</xdr:col>
      <xdr:colOff>619124</xdr:colOff>
      <xdr:row>20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xo 5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3086101"/>
              <a:ext cx="2124075" cy="72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809625</xdr:colOff>
      <xdr:row>12</xdr:row>
      <xdr:rowOff>9526</xdr:rowOff>
    </xdr:from>
    <xdr:to>
      <xdr:col>7</xdr:col>
      <xdr:colOff>295275</xdr:colOff>
      <xdr:row>27</xdr:row>
      <xdr:rowOff>19051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</xdr:row>
      <xdr:rowOff>171450</xdr:rowOff>
    </xdr:from>
    <xdr:to>
      <xdr:col>2</xdr:col>
      <xdr:colOff>304800</xdr:colOff>
      <xdr:row>11</xdr:row>
      <xdr:rowOff>23472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9075" y="1257300"/>
          <a:ext cx="17621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2200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142876</xdr:colOff>
      <xdr:row>21</xdr:row>
      <xdr:rowOff>104775</xdr:rowOff>
    </xdr:from>
    <xdr:to>
      <xdr:col>2</xdr:col>
      <xdr:colOff>619126</xdr:colOff>
      <xdr:row>24</xdr:row>
      <xdr:rowOff>190500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6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6" y="3943350"/>
              <a:ext cx="215265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12</xdr:row>
      <xdr:rowOff>0</xdr:rowOff>
    </xdr:from>
    <xdr:to>
      <xdr:col>13</xdr:col>
      <xdr:colOff>295275</xdr:colOff>
      <xdr:row>27</xdr:row>
      <xdr:rowOff>28575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207476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9525</xdr:rowOff>
    </xdr:from>
    <xdr:to>
      <xdr:col>7</xdr:col>
      <xdr:colOff>428625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5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18</xdr:row>
      <xdr:rowOff>76200</xdr:rowOff>
    </xdr:from>
    <xdr:to>
      <xdr:col>10</xdr:col>
      <xdr:colOff>571500</xdr:colOff>
      <xdr:row>35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7</xdr:row>
      <xdr:rowOff>0</xdr:rowOff>
    </xdr:from>
    <xdr:to>
      <xdr:col>2</xdr:col>
      <xdr:colOff>999444</xdr:colOff>
      <xdr:row>11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66750" y="14668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99331</xdr:colOff>
      <xdr:row>7</xdr:row>
      <xdr:rowOff>116681</xdr:rowOff>
    </xdr:from>
    <xdr:to>
      <xdr:col>7</xdr:col>
      <xdr:colOff>241527</xdr:colOff>
      <xdr:row>12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rimestre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1331" y="1583531"/>
              <a:ext cx="2009096" cy="97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76199</xdr:colOff>
      <xdr:row>7</xdr:row>
      <xdr:rowOff>133349</xdr:rowOff>
    </xdr:from>
    <xdr:to>
      <xdr:col>3</xdr:col>
      <xdr:colOff>2078830</xdr:colOff>
      <xdr:row>10</xdr:row>
      <xdr:rowOff>165668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399" y="1600199"/>
              <a:ext cx="2002631" cy="6609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4762</xdr:colOff>
      <xdr:row>19</xdr:row>
      <xdr:rowOff>23812</xdr:rowOff>
    </xdr:from>
    <xdr:to>
      <xdr:col>7</xdr:col>
      <xdr:colOff>933450</xdr:colOff>
      <xdr:row>35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1685925</xdr:colOff>
      <xdr:row>6</xdr:row>
      <xdr:rowOff>104775</xdr:rowOff>
    </xdr:from>
    <xdr:to>
      <xdr:col>11</xdr:col>
      <xdr:colOff>3487852</xdr:colOff>
      <xdr:row>13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5" y="1362075"/>
              <a:ext cx="4945177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178594</xdr:colOff>
      <xdr:row>7</xdr:row>
      <xdr:rowOff>136072</xdr:rowOff>
    </xdr:from>
    <xdr:to>
      <xdr:col>2</xdr:col>
      <xdr:colOff>561294</xdr:colOff>
      <xdr:row>12</xdr:row>
      <xdr:rowOff>0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8594" y="1386228"/>
          <a:ext cx="1990044" cy="756897"/>
        </a:xfrm>
        <a:prstGeom prst="rect">
          <a:avLst/>
        </a:prstGeom>
        <a:solidFill>
          <a:srgbClr val="5F1B2D"/>
        </a:solidFill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288812</xdr:colOff>
      <xdr:row>6</xdr:row>
      <xdr:rowOff>14595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11</xdr:row>
      <xdr:rowOff>23811</xdr:rowOff>
    </xdr:from>
    <xdr:to>
      <xdr:col>11</xdr:col>
      <xdr:colOff>390526</xdr:colOff>
      <xdr:row>36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6</xdr:row>
      <xdr:rowOff>171450</xdr:rowOff>
    </xdr:from>
    <xdr:to>
      <xdr:col>2</xdr:col>
      <xdr:colOff>161925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1428750"/>
              <a:ext cx="50387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16</xdr:row>
      <xdr:rowOff>95250</xdr:rowOff>
    </xdr:from>
    <xdr:to>
      <xdr:col>1</xdr:col>
      <xdr:colOff>1257300</xdr:colOff>
      <xdr:row>21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de puesto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476750"/>
              <a:ext cx="1828800" cy="1047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5</xdr:row>
      <xdr:rowOff>207476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1</xdr:row>
      <xdr:rowOff>104775</xdr:rowOff>
    </xdr:from>
    <xdr:to>
      <xdr:col>7</xdr:col>
      <xdr:colOff>535100</xdr:colOff>
      <xdr:row>5</xdr:row>
      <xdr:rowOff>178253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CB7DC-51A6-4AB3-BCB0-6868742E5DA4}"/>
            </a:ext>
          </a:extLst>
        </xdr:cNvPr>
        <xdr:cNvSpPr/>
      </xdr:nvSpPr>
      <xdr:spPr>
        <a:xfrm>
          <a:off x="7877175" y="314325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1345406</xdr:colOff>
      <xdr:row>6</xdr:row>
      <xdr:rowOff>35719</xdr:rowOff>
    </xdr:from>
    <xdr:to>
      <xdr:col>4</xdr:col>
      <xdr:colOff>323850</xdr:colOff>
      <xdr:row>12</xdr:row>
      <xdr:rowOff>150019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8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8844" y="1107282"/>
              <a:ext cx="6834187" cy="13549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21431</xdr:rowOff>
    </xdr:from>
    <xdr:to>
      <xdr:col>1</xdr:col>
      <xdr:colOff>1243012</xdr:colOff>
      <xdr:row>22</xdr:row>
      <xdr:rowOff>57149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700337"/>
              <a:ext cx="1819275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1345405</xdr:colOff>
      <xdr:row>18</xdr:row>
      <xdr:rowOff>9526</xdr:rowOff>
    </xdr:from>
    <xdr:to>
      <xdr:col>3</xdr:col>
      <xdr:colOff>2321718</xdr:colOff>
      <xdr:row>36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252413</xdr:colOff>
      <xdr:row>24</xdr:row>
      <xdr:rowOff>40483</xdr:rowOff>
    </xdr:from>
    <xdr:to>
      <xdr:col>1</xdr:col>
      <xdr:colOff>1247775</xdr:colOff>
      <xdr:row>28</xdr:row>
      <xdr:rowOff>173833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uesto 1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3" y="4421983"/>
              <a:ext cx="1828800" cy="9596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2762249</xdr:colOff>
      <xdr:row>17</xdr:row>
      <xdr:rowOff>170256</xdr:rowOff>
    </xdr:from>
    <xdr:to>
      <xdr:col>5</xdr:col>
      <xdr:colOff>154781</xdr:colOff>
      <xdr:row>36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577451</xdr:colOff>
      <xdr:row>18</xdr:row>
      <xdr:rowOff>3570</xdr:rowOff>
    </xdr:from>
    <xdr:to>
      <xdr:col>7</xdr:col>
      <xdr:colOff>762000</xdr:colOff>
      <xdr:row>36</xdr:row>
      <xdr:rowOff>47625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1708546</xdr:colOff>
      <xdr:row>18</xdr:row>
      <xdr:rowOff>27383</xdr:rowOff>
    </xdr:from>
    <xdr:to>
      <xdr:col>9</xdr:col>
      <xdr:colOff>2714626</xdr:colOff>
      <xdr:row>36</xdr:row>
      <xdr:rowOff>35718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235744</xdr:colOff>
      <xdr:row>31</xdr:row>
      <xdr:rowOff>4762</xdr:rowOff>
    </xdr:from>
    <xdr:to>
      <xdr:col>1</xdr:col>
      <xdr:colOff>1231106</xdr:colOff>
      <xdr:row>62</xdr:row>
      <xdr:rowOff>42862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744" y="5636419"/>
              <a:ext cx="1828800" cy="573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38</xdr:row>
      <xdr:rowOff>0</xdr:rowOff>
    </xdr:from>
    <xdr:to>
      <xdr:col>3</xdr:col>
      <xdr:colOff>2333626</xdr:colOff>
      <xdr:row>53</xdr:row>
      <xdr:rowOff>64294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2780108</xdr:colOff>
      <xdr:row>37</xdr:row>
      <xdr:rowOff>146446</xdr:rowOff>
    </xdr:from>
    <xdr:to>
      <xdr:col>5</xdr:col>
      <xdr:colOff>178594</xdr:colOff>
      <xdr:row>53</xdr:row>
      <xdr:rowOff>32146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547687</xdr:colOff>
      <xdr:row>37</xdr:row>
      <xdr:rowOff>158352</xdr:rowOff>
    </xdr:from>
    <xdr:to>
      <xdr:col>7</xdr:col>
      <xdr:colOff>797718</xdr:colOff>
      <xdr:row>53</xdr:row>
      <xdr:rowOff>44052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11906</xdr:rowOff>
    </xdr:from>
    <xdr:to>
      <xdr:col>3</xdr:col>
      <xdr:colOff>2793206</xdr:colOff>
      <xdr:row>6</xdr:row>
      <xdr:rowOff>26501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"/>
          <a:ext cx="7686675" cy="125522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59531</xdr:rowOff>
    </xdr:from>
    <xdr:to>
      <xdr:col>1</xdr:col>
      <xdr:colOff>1244712</xdr:colOff>
      <xdr:row>11</xdr:row>
      <xdr:rowOff>113959</xdr:rowOff>
    </xdr:to>
    <xdr:sp macro="" textlink="">
      <xdr:nvSpPr>
        <xdr:cNvPr id="8" name="Rectángul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28F409-A972-4E10-9EAA-F41426BBAD4F}"/>
            </a:ext>
          </a:extLst>
        </xdr:cNvPr>
        <xdr:cNvSpPr/>
      </xdr:nvSpPr>
      <xdr:spPr>
        <a:xfrm>
          <a:off x="95250" y="1559719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85725</xdr:rowOff>
    </xdr:from>
    <xdr:to>
      <xdr:col>5</xdr:col>
      <xdr:colOff>19050</xdr:colOff>
      <xdr:row>12</xdr:row>
      <xdr:rowOff>200025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62350" y="117157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22</xdr:row>
      <xdr:rowOff>178593</xdr:rowOff>
    </xdr:from>
    <xdr:to>
      <xdr:col>3</xdr:col>
      <xdr:colOff>1771651</xdr:colOff>
      <xdr:row>34</xdr:row>
      <xdr:rowOff>66675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762001" y="4788693"/>
          <a:ext cx="5295900" cy="2402682"/>
          <a:chOff x="2266951" y="3790950"/>
          <a:chExt cx="6581775" cy="297180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6951" y="3790950"/>
            <a:ext cx="6581775" cy="2971800"/>
          </a:xfrm>
          <a:prstGeom prst="rect">
            <a:avLst/>
          </a:prstGeom>
          <a:noFill/>
        </xdr:spPr>
      </xdr:pic>
      <xdr:sp macro="" textlink="$C$17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2657476" y="5600699"/>
            <a:ext cx="1318786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A7A2895-E3A7-4747-8616-838F838EE779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491.26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B$17">
        <xdr:nvSpPr>
          <xdr:cNvPr id="10" name="Rectángul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4962525" y="5524500"/>
            <a:ext cx="1233061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266C0D3-5751-49C0-83A1-82DE29C4494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569.68</a:t>
            </a:fld>
            <a:endParaRPr lang="en-US" sz="1100" b="1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E$17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6962775" y="4933950"/>
            <a:ext cx="1743075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3F130C5-D3B7-4F10-AC2A-18621F669CE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34,478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5</xdr:row>
      <xdr:rowOff>207476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1</xdr:row>
      <xdr:rowOff>0</xdr:rowOff>
    </xdr:from>
    <xdr:to>
      <xdr:col>4</xdr:col>
      <xdr:colOff>2449625</xdr:colOff>
      <xdr:row>5</xdr:row>
      <xdr:rowOff>73478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CC33FD-52F4-4287-96AF-845A38A1A935}"/>
            </a:ext>
          </a:extLst>
        </xdr:cNvPr>
        <xdr:cNvSpPr/>
      </xdr:nvSpPr>
      <xdr:spPr>
        <a:xfrm>
          <a:off x="7896225" y="209550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269081</xdr:colOff>
      <xdr:row>6</xdr:row>
      <xdr:rowOff>169069</xdr:rowOff>
    </xdr:from>
    <xdr:to>
      <xdr:col>6</xdr:col>
      <xdr:colOff>2862262</xdr:colOff>
      <xdr:row>13</xdr:row>
      <xdr:rowOff>30956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9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50456" y="1454944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16</xdr:row>
      <xdr:rowOff>23812</xdr:rowOff>
    </xdr:from>
    <xdr:to>
      <xdr:col>1</xdr:col>
      <xdr:colOff>1243012</xdr:colOff>
      <xdr:row>23</xdr:row>
      <xdr:rowOff>26192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881312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12</xdr:col>
      <xdr:colOff>238125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25</xdr:row>
      <xdr:rowOff>57149</xdr:rowOff>
    </xdr:from>
    <xdr:to>
      <xdr:col>1</xdr:col>
      <xdr:colOff>1259681</xdr:colOff>
      <xdr:row>55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 1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521993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64294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32146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461961</xdr:colOff>
      <xdr:row>35</xdr:row>
      <xdr:rowOff>110727</xdr:rowOff>
    </xdr:from>
    <xdr:to>
      <xdr:col>12</xdr:col>
      <xdr:colOff>261936</xdr:colOff>
      <xdr:row>50</xdr:row>
      <xdr:rowOff>167877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266700</xdr:colOff>
      <xdr:row>7</xdr:row>
      <xdr:rowOff>17146</xdr:rowOff>
    </xdr:from>
    <xdr:to>
      <xdr:col>3</xdr:col>
      <xdr:colOff>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Tipo de Salario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Salar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1217296"/>
              <a:ext cx="3143250" cy="1230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494108</xdr:colOff>
      <xdr:row>16</xdr:row>
      <xdr:rowOff>51195</xdr:rowOff>
    </xdr:from>
    <xdr:to>
      <xdr:col>15</xdr:col>
      <xdr:colOff>428624</xdr:colOff>
      <xdr:row>34</xdr:row>
      <xdr:rowOff>83342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500063</xdr:colOff>
      <xdr:row>35</xdr:row>
      <xdr:rowOff>83344</xdr:rowOff>
    </xdr:from>
    <xdr:to>
      <xdr:col>15</xdr:col>
      <xdr:colOff>428624</xdr:colOff>
      <xdr:row>50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54769</xdr:colOff>
      <xdr:row>5</xdr:row>
      <xdr:rowOff>183663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7</xdr:col>
      <xdr:colOff>511969</xdr:colOff>
      <xdr:row>7</xdr:row>
      <xdr:rowOff>95250</xdr:rowOff>
    </xdr:from>
    <xdr:to>
      <xdr:col>9</xdr:col>
      <xdr:colOff>137432</xdr:colOff>
      <xdr:row>11</xdr:row>
      <xdr:rowOff>149678</xdr:rowOff>
    </xdr:to>
    <xdr:sp macro="" textlink="">
      <xdr:nvSpPr>
        <xdr:cNvPr id="8" name="Rectángulo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C41FB9F-69A2-4368-95C2-3162E1C19761}"/>
            </a:ext>
          </a:extLst>
        </xdr:cNvPr>
        <xdr:cNvSpPr/>
      </xdr:nvSpPr>
      <xdr:spPr>
        <a:xfrm>
          <a:off x="10822782" y="1595438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6</xdr:row>
      <xdr:rowOff>61913</xdr:rowOff>
    </xdr:from>
    <xdr:to>
      <xdr:col>6</xdr:col>
      <xdr:colOff>1814512</xdr:colOff>
      <xdr:row>12</xdr:row>
      <xdr:rowOff>138113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0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0988" y="1347788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0</xdr:rowOff>
    </xdr:from>
    <xdr:to>
      <xdr:col>1</xdr:col>
      <xdr:colOff>1243012</xdr:colOff>
      <xdr:row>22</xdr:row>
      <xdr:rowOff>2381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678906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11</xdr:col>
      <xdr:colOff>59531</xdr:colOff>
      <xdr:row>34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24</xdr:row>
      <xdr:rowOff>33337</xdr:rowOff>
    </xdr:from>
    <xdr:to>
      <xdr:col>1</xdr:col>
      <xdr:colOff>1259681</xdr:colOff>
      <xdr:row>54</xdr:row>
      <xdr:rowOff>52387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2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319587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193218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154781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461962</xdr:colOff>
      <xdr:row>35</xdr:row>
      <xdr:rowOff>110728</xdr:rowOff>
    </xdr:from>
    <xdr:to>
      <xdr:col>12</xdr:col>
      <xdr:colOff>214312</xdr:colOff>
      <xdr:row>48</xdr:row>
      <xdr:rowOff>20384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561974</xdr:colOff>
      <xdr:row>6</xdr:row>
      <xdr:rowOff>126207</xdr:rowOff>
    </xdr:from>
    <xdr:to>
      <xdr:col>2</xdr:col>
      <xdr:colOff>923924</xdr:colOff>
      <xdr:row>10</xdr:row>
      <xdr:rowOff>168729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61974" y="1412082"/>
          <a:ext cx="2552700" cy="899772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1971675</xdr:colOff>
      <xdr:row>5</xdr:row>
      <xdr:rowOff>183663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2867025</xdr:colOff>
      <xdr:row>7</xdr:row>
      <xdr:rowOff>104775</xdr:rowOff>
    </xdr:from>
    <xdr:to>
      <xdr:col>5</xdr:col>
      <xdr:colOff>76200</xdr:colOff>
      <xdr:row>14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3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9025" y="157162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</xdr:row>
      <xdr:rowOff>0</xdr:rowOff>
    </xdr:from>
    <xdr:to>
      <xdr:col>4</xdr:col>
      <xdr:colOff>790575</xdr:colOff>
      <xdr:row>35</xdr:row>
      <xdr:rowOff>19050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7</xdr:row>
      <xdr:rowOff>152400</xdr:rowOff>
    </xdr:from>
    <xdr:to>
      <xdr:col>1</xdr:col>
      <xdr:colOff>2056719</xdr:colOff>
      <xdr:row>11</xdr:row>
      <xdr:rowOff>185397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28675" y="16192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390525</xdr:colOff>
      <xdr:row>5</xdr:row>
      <xdr:rowOff>207476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483393</xdr:colOff>
      <xdr:row>15</xdr:row>
      <xdr:rowOff>85725</xdr:rowOff>
    </xdr:from>
    <xdr:to>
      <xdr:col>7</xdr:col>
      <xdr:colOff>1457324</xdr:colOff>
      <xdr:row>21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2764631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483393</xdr:colOff>
      <xdr:row>6</xdr:row>
      <xdr:rowOff>11907</xdr:rowOff>
    </xdr:from>
    <xdr:to>
      <xdr:col>4</xdr:col>
      <xdr:colOff>897731</xdr:colOff>
      <xdr:row>13</xdr:row>
      <xdr:rowOff>14287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3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1083470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24</xdr:row>
      <xdr:rowOff>9526</xdr:rowOff>
    </xdr:from>
    <xdr:to>
      <xdr:col>6</xdr:col>
      <xdr:colOff>133350</xdr:colOff>
      <xdr:row>42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466726</xdr:colOff>
      <xdr:row>23</xdr:row>
      <xdr:rowOff>170256</xdr:rowOff>
    </xdr:from>
    <xdr:to>
      <xdr:col>8</xdr:col>
      <xdr:colOff>1190625</xdr:colOff>
      <xdr:row>42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463151</xdr:colOff>
      <xdr:row>24</xdr:row>
      <xdr:rowOff>32145</xdr:rowOff>
    </xdr:from>
    <xdr:to>
      <xdr:col>12</xdr:col>
      <xdr:colOff>59531</xdr:colOff>
      <xdr:row>42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240506</xdr:colOff>
      <xdr:row>23</xdr:row>
      <xdr:rowOff>128587</xdr:rowOff>
    </xdr:from>
    <xdr:to>
      <xdr:col>1</xdr:col>
      <xdr:colOff>1345405</xdr:colOff>
      <xdr:row>52</xdr:row>
      <xdr:rowOff>59532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3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506" y="4236243"/>
              <a:ext cx="1938337" cy="61460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44</xdr:row>
      <xdr:rowOff>0</xdr:rowOff>
    </xdr:from>
    <xdr:to>
      <xdr:col>6</xdr:col>
      <xdr:colOff>142875</xdr:colOff>
      <xdr:row>59</xdr:row>
      <xdr:rowOff>149201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523874</xdr:colOff>
      <xdr:row>43</xdr:row>
      <xdr:rowOff>146446</xdr:rowOff>
    </xdr:from>
    <xdr:to>
      <xdr:col>8</xdr:col>
      <xdr:colOff>1228724</xdr:colOff>
      <xdr:row>59</xdr:row>
      <xdr:rowOff>111971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461962</xdr:colOff>
      <xdr:row>43</xdr:row>
      <xdr:rowOff>110728</xdr:rowOff>
    </xdr:from>
    <xdr:to>
      <xdr:col>13</xdr:col>
      <xdr:colOff>214312</xdr:colOff>
      <xdr:row>56</xdr:row>
      <xdr:rowOff>130970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228600</xdr:colOff>
      <xdr:row>7</xdr:row>
      <xdr:rowOff>138114</xdr:rowOff>
    </xdr:from>
    <xdr:to>
      <xdr:col>6</xdr:col>
      <xdr:colOff>547688</xdr:colOff>
      <xdr:row>11</xdr:row>
      <xdr:rowOff>166689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6157913" y="1388270"/>
          <a:ext cx="2307431" cy="742950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247652</xdr:colOff>
      <xdr:row>6</xdr:row>
      <xdr:rowOff>33338</xdr:rowOff>
    </xdr:from>
    <xdr:to>
      <xdr:col>3</xdr:col>
      <xdr:colOff>357188</xdr:colOff>
      <xdr:row>20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ector Económico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Económ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2" y="1104901"/>
              <a:ext cx="3657599" cy="3026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1674019</xdr:colOff>
      <xdr:row>5</xdr:row>
      <xdr:rowOff>183663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arellano/AppData/Local/Temp/66b64060-d324-4eac-a12d-d38f901c1955_Indicadores_ITLP_Mayo_2024.zip.955/Cuadro_de_indicadores_ITLP_1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Aguascalientes</v>
          </cell>
          <cell r="D7">
            <v>1.1122000000000001</v>
          </cell>
          <cell r="E7">
            <v>1.0485</v>
          </cell>
          <cell r="F7">
            <v>1.0545</v>
          </cell>
          <cell r="G7">
            <v>0.97860000000000003</v>
          </cell>
          <cell r="H7">
            <v>1.0266</v>
          </cell>
          <cell r="I7">
            <v>0.999</v>
          </cell>
          <cell r="J7">
            <v>0.9677</v>
          </cell>
          <cell r="K7">
            <v>1.0263</v>
          </cell>
          <cell r="L7">
            <v>1.0770999999999999</v>
          </cell>
          <cell r="M7">
            <v>1.0141</v>
          </cell>
          <cell r="N7">
            <v>0.95990000000000009</v>
          </cell>
          <cell r="O7">
            <v>1.0717000000000001</v>
          </cell>
          <cell r="P7">
            <v>1.0210000000000001</v>
          </cell>
          <cell r="Q7">
            <v>1.0804</v>
          </cell>
          <cell r="R7">
            <v>1.1101000000000001</v>
          </cell>
          <cell r="S7">
            <v>1.1494</v>
          </cell>
          <cell r="T7">
            <v>1.3210000000000002</v>
          </cell>
          <cell r="U7">
            <v>1.3018000000000001</v>
          </cell>
          <cell r="V7">
            <v>1.3340000000000001</v>
          </cell>
          <cell r="W7">
            <v>1.2855000000000001</v>
          </cell>
          <cell r="X7">
            <v>1.3262</v>
          </cell>
          <cell r="Y7">
            <v>1.236</v>
          </cell>
          <cell r="Z7">
            <v>1.1910000000000001</v>
          </cell>
          <cell r="AA7">
            <v>1.3473000000000002</v>
          </cell>
          <cell r="AB7">
            <v>1.3566</v>
          </cell>
          <cell r="AC7">
            <v>1.3868</v>
          </cell>
          <cell r="AD7">
            <v>1.3658000000000001</v>
          </cell>
          <cell r="AE7">
            <v>1.4381000000000002</v>
          </cell>
          <cell r="AF7">
            <v>1.4014</v>
          </cell>
          <cell r="AG7">
            <v>1.3167</v>
          </cell>
          <cell r="AH7">
            <v>1.4234</v>
          </cell>
          <cell r="AI7">
            <v>1.4134</v>
          </cell>
          <cell r="AJ7">
            <v>1.4125000000000001</v>
          </cell>
          <cell r="AK7">
            <v>1.3744000000000001</v>
          </cell>
          <cell r="AL7">
            <v>1.3742000000000001</v>
          </cell>
          <cell r="AM7">
            <v>1.2793000000000001</v>
          </cell>
          <cell r="AN7">
            <v>1.3462000000000001</v>
          </cell>
          <cell r="AO7">
            <v>1.3672</v>
          </cell>
          <cell r="AP7">
            <v>1.3561000000000001</v>
          </cell>
          <cell r="AQ7">
            <v>1.3897000000000002</v>
          </cell>
          <cell r="AR7">
            <v>1.3654000000000002</v>
          </cell>
          <cell r="AS7">
            <v>1.3401000000000001</v>
          </cell>
          <cell r="AT7">
            <v>1.35</v>
          </cell>
          <cell r="AU7">
            <v>1.2710000000000001</v>
          </cell>
          <cell r="AV7">
            <v>1.2970000000000002</v>
          </cell>
          <cell r="AW7">
            <v>1.2665</v>
          </cell>
          <cell r="AX7">
            <v>1.1603000000000001</v>
          </cell>
          <cell r="AY7">
            <v>1.1593</v>
          </cell>
          <cell r="AZ7">
            <v>1.1709000000000001</v>
          </cell>
          <cell r="BA7">
            <v>1.2243000000000002</v>
          </cell>
          <cell r="BB7">
            <v>1.2751000000000001</v>
          </cell>
          <cell r="BC7">
            <v>1.2612000000000001</v>
          </cell>
          <cell r="BD7">
            <v>1.2118</v>
          </cell>
          <cell r="BE7">
            <v>1.1024</v>
          </cell>
          <cell r="BF7">
            <v>1.1691</v>
          </cell>
          <cell r="BG7">
            <v>1.1782000000000001</v>
          </cell>
          <cell r="BH7">
            <v>1.1667000000000001</v>
          </cell>
          <cell r="BI7">
            <v>1.2055</v>
          </cell>
          <cell r="BJ7">
            <v>1.2439</v>
          </cell>
          <cell r="BK7">
            <v>1.1628000000000001</v>
          </cell>
          <cell r="BL7">
            <v>1</v>
          </cell>
          <cell r="BM7" t="str">
            <v>ND</v>
          </cell>
          <cell r="BN7">
            <v>1.2753000000000001</v>
          </cell>
          <cell r="BO7">
            <v>1.1601000000000001</v>
          </cell>
          <cell r="BP7">
            <v>1.1382000000000001</v>
          </cell>
          <cell r="BQ7">
            <v>1.1331</v>
          </cell>
          <cell r="BR7">
            <v>1.1574</v>
          </cell>
          <cell r="BS7">
            <v>1.1374</v>
          </cell>
          <cell r="BT7">
            <v>1.1820000000000002</v>
          </cell>
          <cell r="BU7">
            <v>1.2163000000000002</v>
          </cell>
          <cell r="BV7">
            <v>1.2685999999999999</v>
          </cell>
          <cell r="BW7">
            <v>1.302</v>
          </cell>
          <cell r="BX7">
            <v>1.222</v>
          </cell>
          <cell r="BY7">
            <v>1.3081</v>
          </cell>
          <cell r="BZ7">
            <v>1.3076000000000001</v>
          </cell>
          <cell r="CA7">
            <v>1.3085</v>
          </cell>
          <cell r="CB7">
            <v>1.2413000000000001</v>
          </cell>
        </row>
        <row r="8">
          <cell r="C8" t="str">
            <v>Baja California</v>
          </cell>
          <cell r="D8">
            <v>0.69210000000000005</v>
          </cell>
          <cell r="E8">
            <v>0.66239999999999999</v>
          </cell>
          <cell r="F8">
            <v>0.72630000000000006</v>
          </cell>
          <cell r="G8">
            <v>0.64329999999999998</v>
          </cell>
          <cell r="H8">
            <v>0.68890000000000007</v>
          </cell>
          <cell r="I8">
            <v>0.65429999999999999</v>
          </cell>
          <cell r="J8">
            <v>0.64850000000000008</v>
          </cell>
          <cell r="K8">
            <v>0.76090000000000002</v>
          </cell>
          <cell r="L8">
            <v>0.70879999999999999</v>
          </cell>
          <cell r="M8">
            <v>0.6179</v>
          </cell>
          <cell r="N8">
            <v>0.6593</v>
          </cell>
          <cell r="O8">
            <v>0.75840000000000007</v>
          </cell>
          <cell r="P8">
            <v>0.70569999999999999</v>
          </cell>
          <cell r="Q8">
            <v>0.67470000000000008</v>
          </cell>
          <cell r="R8">
            <v>0.7802</v>
          </cell>
          <cell r="S8">
            <v>0.93530000000000002</v>
          </cell>
          <cell r="T8">
            <v>0.92</v>
          </cell>
          <cell r="U8">
            <v>0.98010000000000008</v>
          </cell>
          <cell r="V8">
            <v>1.1038000000000001</v>
          </cell>
          <cell r="W8">
            <v>1.1005</v>
          </cell>
          <cell r="X8">
            <v>1.0669999999999999</v>
          </cell>
          <cell r="Y8">
            <v>1.1253</v>
          </cell>
          <cell r="Z8">
            <v>1.0792000000000002</v>
          </cell>
          <cell r="AA8">
            <v>1.25</v>
          </cell>
          <cell r="AB8">
            <v>1.0906</v>
          </cell>
          <cell r="AC8">
            <v>1.099</v>
          </cell>
          <cell r="AD8">
            <v>1.0823</v>
          </cell>
          <cell r="AE8">
            <v>1.2281</v>
          </cell>
          <cell r="AF8">
            <v>1.2724</v>
          </cell>
          <cell r="AG8">
            <v>1.2223000000000002</v>
          </cell>
          <cell r="AH8">
            <v>1.2139</v>
          </cell>
          <cell r="AI8">
            <v>1.2198</v>
          </cell>
          <cell r="AJ8">
            <v>1.1508</v>
          </cell>
          <cell r="AK8">
            <v>1.1007</v>
          </cell>
          <cell r="AL8">
            <v>1.1777</v>
          </cell>
          <cell r="AM8">
            <v>1.1057000000000001</v>
          </cell>
          <cell r="AN8">
            <v>1.2544</v>
          </cell>
          <cell r="AO8">
            <v>1.2344000000000002</v>
          </cell>
          <cell r="AP8">
            <v>1.3414000000000001</v>
          </cell>
          <cell r="AQ8">
            <v>1.4143000000000001</v>
          </cell>
          <cell r="AR8">
            <v>1.2641</v>
          </cell>
          <cell r="AS8">
            <v>1.2414000000000001</v>
          </cell>
          <cell r="AT8">
            <v>1.3865000000000001</v>
          </cell>
          <cell r="AU8">
            <v>1.2899</v>
          </cell>
          <cell r="AV8">
            <v>1.2529000000000001</v>
          </cell>
          <cell r="AW8">
            <v>1.1804000000000001</v>
          </cell>
          <cell r="AX8">
            <v>1.1301000000000001</v>
          </cell>
          <cell r="AY8">
            <v>1.1445000000000001</v>
          </cell>
          <cell r="AZ8">
            <v>1.1905000000000001</v>
          </cell>
          <cell r="BA8">
            <v>1.2837000000000001</v>
          </cell>
          <cell r="BB8">
            <v>1.3087</v>
          </cell>
          <cell r="BC8">
            <v>1.2404000000000002</v>
          </cell>
          <cell r="BD8">
            <v>1.1476</v>
          </cell>
          <cell r="BE8">
            <v>1.0768</v>
          </cell>
          <cell r="BF8">
            <v>1.1364000000000001</v>
          </cell>
          <cell r="BG8">
            <v>1.1246</v>
          </cell>
          <cell r="BH8">
            <v>0.95840000000000003</v>
          </cell>
          <cell r="BI8">
            <v>0.96740000000000004</v>
          </cell>
          <cell r="BJ8">
            <v>0.93149999999999999</v>
          </cell>
          <cell r="BK8">
            <v>0.99620000000000009</v>
          </cell>
          <cell r="BL8">
            <v>1</v>
          </cell>
          <cell r="BM8" t="str">
            <v>ND</v>
          </cell>
          <cell r="BN8">
            <v>1.3107</v>
          </cell>
          <cell r="BO8">
            <v>1.2470000000000001</v>
          </cell>
          <cell r="BP8">
            <v>1.2876000000000001</v>
          </cell>
          <cell r="BQ8">
            <v>1.0402</v>
          </cell>
          <cell r="BR8">
            <v>1.1064000000000001</v>
          </cell>
          <cell r="BS8">
            <v>1.0796000000000001</v>
          </cell>
          <cell r="BT8">
            <v>0.85810000000000008</v>
          </cell>
          <cell r="BU8">
            <v>0.94040000000000001</v>
          </cell>
          <cell r="BV8">
            <v>1.016</v>
          </cell>
          <cell r="BW8">
            <v>0.95230000000000004</v>
          </cell>
          <cell r="BX8">
            <v>0.90160000000000007</v>
          </cell>
          <cell r="BY8">
            <v>0.95750000000000002</v>
          </cell>
          <cell r="BZ8">
            <v>0.96800000000000008</v>
          </cell>
          <cell r="CA8">
            <v>1.0158</v>
          </cell>
          <cell r="CB8">
            <v>1.0427999999999999</v>
          </cell>
        </row>
        <row r="9">
          <cell r="C9" t="str">
            <v>Baja California Sur</v>
          </cell>
          <cell r="D9">
            <v>1.1158000000000001</v>
          </cell>
          <cell r="E9">
            <v>1.0869</v>
          </cell>
          <cell r="F9">
            <v>1.0555000000000001</v>
          </cell>
          <cell r="G9">
            <v>0.96000000000000008</v>
          </cell>
          <cell r="H9">
            <v>0.95569999999999999</v>
          </cell>
          <cell r="I9">
            <v>0.82500000000000007</v>
          </cell>
          <cell r="J9">
            <v>0.83600000000000008</v>
          </cell>
          <cell r="K9">
            <v>0.74690000000000001</v>
          </cell>
          <cell r="L9">
            <v>0.86620000000000008</v>
          </cell>
          <cell r="M9">
            <v>0.86130000000000007</v>
          </cell>
          <cell r="N9">
            <v>0.64939999999999998</v>
          </cell>
          <cell r="O9">
            <v>0.67890000000000006</v>
          </cell>
          <cell r="P9">
            <v>0.80549999999999999</v>
          </cell>
          <cell r="Q9">
            <v>0.74550000000000005</v>
          </cell>
          <cell r="R9">
            <v>0.76390000000000002</v>
          </cell>
          <cell r="S9">
            <v>0.91639999999999999</v>
          </cell>
          <cell r="T9">
            <v>0.93859999999999999</v>
          </cell>
          <cell r="U9">
            <v>0.94280000000000008</v>
          </cell>
          <cell r="V9">
            <v>1.2291000000000001</v>
          </cell>
          <cell r="W9">
            <v>1.4889000000000001</v>
          </cell>
          <cell r="X9">
            <v>1.2306000000000001</v>
          </cell>
          <cell r="Y9">
            <v>1.1687000000000001</v>
          </cell>
          <cell r="Z9">
            <v>1.2534000000000001</v>
          </cell>
          <cell r="AA9">
            <v>1.2485000000000002</v>
          </cell>
          <cell r="AB9">
            <v>1.2117</v>
          </cell>
          <cell r="AC9">
            <v>1.0044999999999999</v>
          </cell>
          <cell r="AD9">
            <v>1.1849000000000001</v>
          </cell>
          <cell r="AE9">
            <v>1.1177000000000001</v>
          </cell>
          <cell r="AF9">
            <v>1.1555</v>
          </cell>
          <cell r="AG9">
            <v>1.2275</v>
          </cell>
          <cell r="AH9">
            <v>1.1954</v>
          </cell>
          <cell r="AI9">
            <v>1.2382</v>
          </cell>
          <cell r="AJ9">
            <v>1.1357000000000002</v>
          </cell>
          <cell r="AK9">
            <v>1.2254</v>
          </cell>
          <cell r="AL9">
            <v>1.2953000000000001</v>
          </cell>
          <cell r="AM9">
            <v>1.2302999999999999</v>
          </cell>
          <cell r="AN9">
            <v>1.3680000000000001</v>
          </cell>
          <cell r="AO9">
            <v>1.4246000000000001</v>
          </cell>
          <cell r="AP9">
            <v>1.4428000000000001</v>
          </cell>
          <cell r="AQ9">
            <v>1.3712</v>
          </cell>
          <cell r="AR9">
            <v>1.3434000000000001</v>
          </cell>
          <cell r="AS9">
            <v>1.1910000000000001</v>
          </cell>
          <cell r="AT9">
            <v>1.2163000000000002</v>
          </cell>
          <cell r="AU9">
            <v>1.1403000000000001</v>
          </cell>
          <cell r="AV9">
            <v>1.2008000000000001</v>
          </cell>
          <cell r="AW9">
            <v>1.2444</v>
          </cell>
          <cell r="AX9">
            <v>1.2279</v>
          </cell>
          <cell r="AY9">
            <v>1.1976</v>
          </cell>
          <cell r="AZ9">
            <v>1.0342</v>
          </cell>
          <cell r="BA9">
            <v>1.1151</v>
          </cell>
          <cell r="BB9">
            <v>1.2285000000000001</v>
          </cell>
          <cell r="BC9">
            <v>1.1023000000000001</v>
          </cell>
          <cell r="BD9">
            <v>1.2031000000000001</v>
          </cell>
          <cell r="BE9">
            <v>0.98710000000000009</v>
          </cell>
          <cell r="BF9">
            <v>1.2131000000000001</v>
          </cell>
          <cell r="BG9">
            <v>1.1700000000000002</v>
          </cell>
          <cell r="BH9">
            <v>1.0891</v>
          </cell>
          <cell r="BI9">
            <v>1.0369000000000002</v>
          </cell>
          <cell r="BJ9">
            <v>1.1209</v>
          </cell>
          <cell r="BK9">
            <v>1.101</v>
          </cell>
          <cell r="BL9">
            <v>1</v>
          </cell>
          <cell r="BM9" t="str">
            <v>ND</v>
          </cell>
          <cell r="BN9">
            <v>2.0058000000000002</v>
          </cell>
          <cell r="BO9">
            <v>1.5850000000000002</v>
          </cell>
          <cell r="BP9">
            <v>1.7115</v>
          </cell>
          <cell r="BQ9">
            <v>1.4479</v>
          </cell>
          <cell r="BR9">
            <v>1.1904000000000001</v>
          </cell>
          <cell r="BS9">
            <v>0.9467000000000001</v>
          </cell>
          <cell r="BT9">
            <v>1.0436000000000001</v>
          </cell>
          <cell r="BU9">
            <v>0.95790000000000008</v>
          </cell>
          <cell r="BV9">
            <v>0.95030000000000003</v>
          </cell>
          <cell r="BW9">
            <v>0.95760000000000001</v>
          </cell>
          <cell r="BX9">
            <v>0.9487000000000001</v>
          </cell>
          <cell r="BY9">
            <v>0.97060000000000002</v>
          </cell>
          <cell r="BZ9">
            <v>1.0542</v>
          </cell>
          <cell r="CA9">
            <v>0.91760000000000008</v>
          </cell>
          <cell r="CB9">
            <v>1.0141</v>
          </cell>
        </row>
        <row r="10">
          <cell r="C10" t="str">
            <v>Campeche</v>
          </cell>
          <cell r="D10">
            <v>0.99980000000000002</v>
          </cell>
          <cell r="E10">
            <v>1.0073000000000001</v>
          </cell>
          <cell r="F10">
            <v>1.0257000000000001</v>
          </cell>
          <cell r="G10">
            <v>0.95040000000000002</v>
          </cell>
          <cell r="H10">
            <v>0.98640000000000005</v>
          </cell>
          <cell r="I10">
            <v>0.93070000000000008</v>
          </cell>
          <cell r="J10">
            <v>0.91739999999999999</v>
          </cell>
          <cell r="K10">
            <v>0.93700000000000006</v>
          </cell>
          <cell r="L10">
            <v>0.93730000000000002</v>
          </cell>
          <cell r="M10">
            <v>0.9083</v>
          </cell>
          <cell r="N10">
            <v>0.91250000000000009</v>
          </cell>
          <cell r="O10">
            <v>0.93640000000000001</v>
          </cell>
          <cell r="P10">
            <v>0.89410000000000001</v>
          </cell>
          <cell r="Q10">
            <v>0.87809999999999999</v>
          </cell>
          <cell r="R10">
            <v>0.89</v>
          </cell>
          <cell r="S10">
            <v>0.95830000000000004</v>
          </cell>
          <cell r="T10">
            <v>0.90780000000000005</v>
          </cell>
          <cell r="U10">
            <v>0.98530000000000006</v>
          </cell>
          <cell r="V10">
            <v>0.96760000000000002</v>
          </cell>
          <cell r="W10">
            <v>0.91410000000000002</v>
          </cell>
          <cell r="X10">
            <v>0.99470000000000003</v>
          </cell>
          <cell r="Y10">
            <v>0.9447000000000001</v>
          </cell>
          <cell r="Z10">
            <v>0.89510000000000001</v>
          </cell>
          <cell r="AA10">
            <v>0.9507000000000001</v>
          </cell>
          <cell r="AB10">
            <v>0.88630000000000009</v>
          </cell>
          <cell r="AC10">
            <v>0.90750000000000008</v>
          </cell>
          <cell r="AD10">
            <v>0.89180000000000004</v>
          </cell>
          <cell r="AE10">
            <v>0.92120000000000002</v>
          </cell>
          <cell r="AF10">
            <v>0.87060000000000004</v>
          </cell>
          <cell r="AG10">
            <v>0.87660000000000005</v>
          </cell>
          <cell r="AH10">
            <v>0.90100000000000002</v>
          </cell>
          <cell r="AI10">
            <v>0.92110000000000003</v>
          </cell>
          <cell r="AJ10">
            <v>0.86030000000000006</v>
          </cell>
          <cell r="AK10">
            <v>0.8669</v>
          </cell>
          <cell r="AL10">
            <v>0.87560000000000004</v>
          </cell>
          <cell r="AM10">
            <v>0.89440000000000008</v>
          </cell>
          <cell r="AN10">
            <v>0.96220000000000006</v>
          </cell>
          <cell r="AO10">
            <v>0.9708</v>
          </cell>
          <cell r="AP10">
            <v>0.98660000000000003</v>
          </cell>
          <cell r="AQ10">
            <v>1.0316000000000001</v>
          </cell>
          <cell r="AR10">
            <v>0.97260000000000002</v>
          </cell>
          <cell r="AS10">
            <v>0.96950000000000003</v>
          </cell>
          <cell r="AT10">
            <v>0.96330000000000005</v>
          </cell>
          <cell r="AU10">
            <v>0.93480000000000008</v>
          </cell>
          <cell r="AV10">
            <v>0.93380000000000007</v>
          </cell>
          <cell r="AW10">
            <v>0.95040000000000002</v>
          </cell>
          <cell r="AX10">
            <v>0.92660000000000009</v>
          </cell>
          <cell r="AY10">
            <v>0.89640000000000009</v>
          </cell>
          <cell r="AZ10">
            <v>0.94810000000000005</v>
          </cell>
          <cell r="BA10">
            <v>1.0468999999999999</v>
          </cell>
          <cell r="BB10">
            <v>1.0362</v>
          </cell>
          <cell r="BC10">
            <v>0.9929</v>
          </cell>
          <cell r="BD10">
            <v>1.0197000000000001</v>
          </cell>
          <cell r="BE10">
            <v>1.046</v>
          </cell>
          <cell r="BF10">
            <v>1.0430000000000001</v>
          </cell>
          <cell r="BG10">
            <v>1.0451000000000001</v>
          </cell>
          <cell r="BH10">
            <v>1.0404</v>
          </cell>
          <cell r="BI10">
            <v>1.0114000000000001</v>
          </cell>
          <cell r="BJ10">
            <v>0.98950000000000005</v>
          </cell>
          <cell r="BK10">
            <v>0.99550000000000005</v>
          </cell>
          <cell r="BL10">
            <v>1</v>
          </cell>
          <cell r="BM10" t="str">
            <v>ND</v>
          </cell>
          <cell r="BN10">
            <v>1.1946000000000001</v>
          </cell>
          <cell r="BO10">
            <v>1.0504</v>
          </cell>
          <cell r="BP10">
            <v>1.0362</v>
          </cell>
          <cell r="BQ10">
            <v>0.9880000000000001</v>
          </cell>
          <cell r="BR10">
            <v>1.0484</v>
          </cell>
          <cell r="BS10">
            <v>0.95680000000000009</v>
          </cell>
          <cell r="BT10">
            <v>0.9094000000000001</v>
          </cell>
          <cell r="BU10">
            <v>0.9819</v>
          </cell>
          <cell r="BV10">
            <v>1.0230000000000001</v>
          </cell>
          <cell r="BW10">
            <v>1.0071000000000001</v>
          </cell>
          <cell r="BX10">
            <v>1.0009000000000001</v>
          </cell>
          <cell r="BY10">
            <v>0.96030000000000004</v>
          </cell>
          <cell r="BZ10">
            <v>0.9366000000000001</v>
          </cell>
          <cell r="CA10">
            <v>0.88919999999999999</v>
          </cell>
          <cell r="CB10">
            <v>0.82540000000000002</v>
          </cell>
        </row>
        <row r="11">
          <cell r="C11" t="str">
            <v>Coahuila de Zaragoza</v>
          </cell>
          <cell r="D11">
            <v>1.1660000000000001</v>
          </cell>
          <cell r="E11">
            <v>1.1473</v>
          </cell>
          <cell r="F11">
            <v>1.0920000000000001</v>
          </cell>
          <cell r="G11">
            <v>1.0417000000000001</v>
          </cell>
          <cell r="H11">
            <v>1.0475000000000001</v>
          </cell>
          <cell r="I11">
            <v>0.99840000000000007</v>
          </cell>
          <cell r="J11">
            <v>0.99480000000000002</v>
          </cell>
          <cell r="K11">
            <v>1.0105</v>
          </cell>
          <cell r="L11">
            <v>1.0196000000000001</v>
          </cell>
          <cell r="M11">
            <v>0.95700000000000007</v>
          </cell>
          <cell r="N11">
            <v>0.98560000000000003</v>
          </cell>
          <cell r="O11">
            <v>1.0987</v>
          </cell>
          <cell r="P11">
            <v>1.1107</v>
          </cell>
          <cell r="Q11">
            <v>1.0438000000000001</v>
          </cell>
          <cell r="R11">
            <v>1.1463000000000001</v>
          </cell>
          <cell r="S11">
            <v>1.1809000000000001</v>
          </cell>
          <cell r="T11">
            <v>1.2637</v>
          </cell>
          <cell r="U11">
            <v>1.3214000000000001</v>
          </cell>
          <cell r="V11">
            <v>1.4278</v>
          </cell>
          <cell r="W11">
            <v>1.3326</v>
          </cell>
          <cell r="X11">
            <v>1.4756</v>
          </cell>
          <cell r="Y11">
            <v>1.4661000000000002</v>
          </cell>
          <cell r="Z11">
            <v>1.4127000000000001</v>
          </cell>
          <cell r="AA11">
            <v>1.4255</v>
          </cell>
          <cell r="AB11">
            <v>1.3058000000000001</v>
          </cell>
          <cell r="AC11">
            <v>1.1926000000000001</v>
          </cell>
          <cell r="AD11">
            <v>1.1428</v>
          </cell>
          <cell r="AE11">
            <v>1.22</v>
          </cell>
          <cell r="AF11">
            <v>1.3345</v>
          </cell>
          <cell r="AG11">
            <v>1.3101</v>
          </cell>
          <cell r="AH11">
            <v>1.1964000000000001</v>
          </cell>
          <cell r="AI11">
            <v>1.2713000000000001</v>
          </cell>
          <cell r="AJ11">
            <v>1.2549000000000001</v>
          </cell>
          <cell r="AK11">
            <v>1.1218000000000001</v>
          </cell>
          <cell r="AL11">
            <v>1.1457000000000002</v>
          </cell>
          <cell r="AM11">
            <v>1.1742000000000001</v>
          </cell>
          <cell r="AN11">
            <v>1.2643</v>
          </cell>
          <cell r="AO11">
            <v>1.177</v>
          </cell>
          <cell r="AP11">
            <v>1.1473</v>
          </cell>
          <cell r="AQ11">
            <v>1.2276</v>
          </cell>
          <cell r="AR11">
            <v>1.2796000000000001</v>
          </cell>
          <cell r="AS11">
            <v>1.1685000000000001</v>
          </cell>
          <cell r="AT11">
            <v>1.2101</v>
          </cell>
          <cell r="AU11">
            <v>1.2004000000000001</v>
          </cell>
          <cell r="AV11">
            <v>1.1861000000000002</v>
          </cell>
          <cell r="AW11">
            <v>1.2086000000000001</v>
          </cell>
          <cell r="AX11">
            <v>1.0845</v>
          </cell>
          <cell r="AY11">
            <v>1.1406000000000001</v>
          </cell>
          <cell r="AZ11">
            <v>1.0463</v>
          </cell>
          <cell r="BA11">
            <v>1.1540000000000001</v>
          </cell>
          <cell r="BB11">
            <v>1.1789000000000001</v>
          </cell>
          <cell r="BC11">
            <v>1.1362000000000001</v>
          </cell>
          <cell r="BD11">
            <v>1.1389</v>
          </cell>
          <cell r="BE11">
            <v>1.0788</v>
          </cell>
          <cell r="BF11">
            <v>1.1204000000000001</v>
          </cell>
          <cell r="BG11">
            <v>1.1234</v>
          </cell>
          <cell r="BH11">
            <v>1.1216000000000002</v>
          </cell>
          <cell r="BI11">
            <v>1.0401</v>
          </cell>
          <cell r="BJ11">
            <v>1.0142</v>
          </cell>
          <cell r="BK11">
            <v>1.0173000000000001</v>
          </cell>
          <cell r="BL11">
            <v>1</v>
          </cell>
          <cell r="BM11" t="str">
            <v>ND</v>
          </cell>
          <cell r="BN11">
            <v>1.2094</v>
          </cell>
          <cell r="BO11">
            <v>1.127</v>
          </cell>
          <cell r="BP11">
            <v>1.1025</v>
          </cell>
          <cell r="BQ11">
            <v>1.0734000000000001</v>
          </cell>
          <cell r="BR11">
            <v>1.0925</v>
          </cell>
          <cell r="BS11">
            <v>1.0593000000000001</v>
          </cell>
          <cell r="BT11">
            <v>1.0761000000000001</v>
          </cell>
          <cell r="BU11">
            <v>1.0254000000000001</v>
          </cell>
          <cell r="BV11">
            <v>0.97810000000000008</v>
          </cell>
          <cell r="BW11">
            <v>0.9143</v>
          </cell>
          <cell r="BX11">
            <v>1.0702</v>
          </cell>
          <cell r="BY11">
            <v>0.95130000000000003</v>
          </cell>
          <cell r="BZ11">
            <v>1.0064</v>
          </cell>
          <cell r="CA11">
            <v>0.98220000000000007</v>
          </cell>
          <cell r="CB11">
            <v>0.98380000000000001</v>
          </cell>
        </row>
        <row r="12">
          <cell r="C12" t="str">
            <v>Colima</v>
          </cell>
          <cell r="D12">
            <v>0.91190000000000004</v>
          </cell>
          <cell r="E12">
            <v>0.89300000000000002</v>
          </cell>
          <cell r="F12">
            <v>0.86040000000000005</v>
          </cell>
          <cell r="G12">
            <v>0.89610000000000001</v>
          </cell>
          <cell r="H12">
            <v>0.871</v>
          </cell>
          <cell r="I12">
            <v>0.73630000000000007</v>
          </cell>
          <cell r="J12">
            <v>0.80520000000000003</v>
          </cell>
          <cell r="K12">
            <v>0.84700000000000009</v>
          </cell>
          <cell r="L12">
            <v>0.89480000000000004</v>
          </cell>
          <cell r="M12">
            <v>0.80130000000000001</v>
          </cell>
          <cell r="N12">
            <v>0.84050000000000002</v>
          </cell>
          <cell r="O12">
            <v>0.81830000000000003</v>
          </cell>
          <cell r="P12">
            <v>0.78570000000000007</v>
          </cell>
          <cell r="Q12">
            <v>0.77290000000000003</v>
          </cell>
          <cell r="R12">
            <v>0.7167</v>
          </cell>
          <cell r="S12">
            <v>0.77890000000000004</v>
          </cell>
          <cell r="T12">
            <v>0.78170000000000006</v>
          </cell>
          <cell r="U12">
            <v>0.9234</v>
          </cell>
          <cell r="V12">
            <v>0.93920000000000003</v>
          </cell>
          <cell r="W12">
            <v>0.93980000000000008</v>
          </cell>
          <cell r="X12">
            <v>0.95410000000000006</v>
          </cell>
          <cell r="Y12">
            <v>0.8711000000000001</v>
          </cell>
          <cell r="Z12">
            <v>0.90710000000000002</v>
          </cell>
          <cell r="AA12">
            <v>0.95230000000000004</v>
          </cell>
          <cell r="AB12">
            <v>0.99010000000000009</v>
          </cell>
          <cell r="AC12">
            <v>0.9699000000000001</v>
          </cell>
          <cell r="AD12">
            <v>0.88</v>
          </cell>
          <cell r="AE12">
            <v>0.97040000000000004</v>
          </cell>
          <cell r="AF12">
            <v>0.9113</v>
          </cell>
          <cell r="AG12">
            <v>0.86010000000000009</v>
          </cell>
          <cell r="AH12">
            <v>0.91200000000000003</v>
          </cell>
          <cell r="AI12">
            <v>0.97210000000000008</v>
          </cell>
          <cell r="AJ12">
            <v>0.96550000000000002</v>
          </cell>
          <cell r="AK12">
            <v>0.99590000000000001</v>
          </cell>
          <cell r="AL12">
            <v>1.0638000000000001</v>
          </cell>
          <cell r="AM12">
            <v>0.96830000000000005</v>
          </cell>
          <cell r="AN12">
            <v>0.97950000000000004</v>
          </cell>
          <cell r="AO12">
            <v>0.95620000000000005</v>
          </cell>
          <cell r="AP12">
            <v>0.96030000000000004</v>
          </cell>
          <cell r="AQ12">
            <v>1.1346000000000001</v>
          </cell>
          <cell r="AR12">
            <v>1.1076000000000001</v>
          </cell>
          <cell r="AS12">
            <v>1.1057000000000001</v>
          </cell>
          <cell r="AT12">
            <v>1.1259000000000001</v>
          </cell>
          <cell r="AU12">
            <v>1.1167</v>
          </cell>
          <cell r="AV12">
            <v>1.1076000000000001</v>
          </cell>
          <cell r="AW12">
            <v>1.107</v>
          </cell>
          <cell r="AX12">
            <v>1.0143</v>
          </cell>
          <cell r="AY12">
            <v>1.0377000000000001</v>
          </cell>
          <cell r="AZ12">
            <v>1.0192000000000001</v>
          </cell>
          <cell r="BA12">
            <v>1.1444000000000001</v>
          </cell>
          <cell r="BB12">
            <v>1.0615000000000001</v>
          </cell>
          <cell r="BC12">
            <v>1.0165</v>
          </cell>
          <cell r="BD12">
            <v>1.0288000000000002</v>
          </cell>
          <cell r="BE12">
            <v>1.0001</v>
          </cell>
          <cell r="BF12">
            <v>0.98089999999999999</v>
          </cell>
          <cell r="BG12">
            <v>0.97220000000000006</v>
          </cell>
          <cell r="BH12">
            <v>0.95390000000000008</v>
          </cell>
          <cell r="BI12">
            <v>0.98960000000000004</v>
          </cell>
          <cell r="BJ12">
            <v>0.99150000000000005</v>
          </cell>
          <cell r="BK12">
            <v>0.95240000000000002</v>
          </cell>
          <cell r="BL12">
            <v>1</v>
          </cell>
          <cell r="BM12" t="str">
            <v>ND</v>
          </cell>
          <cell r="BN12">
            <v>1.3232000000000002</v>
          </cell>
          <cell r="BO12">
            <v>1.1603000000000001</v>
          </cell>
          <cell r="BP12">
            <v>1.1619000000000002</v>
          </cell>
          <cell r="BQ12">
            <v>0.95840000000000003</v>
          </cell>
          <cell r="BR12">
            <v>0.93430000000000002</v>
          </cell>
          <cell r="BS12">
            <v>0.90580000000000005</v>
          </cell>
          <cell r="BT12">
            <v>0.94120000000000004</v>
          </cell>
          <cell r="BU12">
            <v>0.91960000000000008</v>
          </cell>
          <cell r="BV12">
            <v>0.98240000000000005</v>
          </cell>
          <cell r="BW12">
            <v>1.0354000000000001</v>
          </cell>
          <cell r="BX12">
            <v>0.94590000000000007</v>
          </cell>
          <cell r="BY12">
            <v>1.0359</v>
          </cell>
          <cell r="BZ12">
            <v>0.9336000000000001</v>
          </cell>
          <cell r="CA12">
            <v>0.95310000000000006</v>
          </cell>
          <cell r="CB12">
            <v>0.86750000000000005</v>
          </cell>
        </row>
        <row r="13">
          <cell r="C13" t="str">
            <v>Chiapas</v>
          </cell>
          <cell r="D13">
            <v>1.0242</v>
          </cell>
          <cell r="E13">
            <v>1.0188000000000001</v>
          </cell>
          <cell r="F13">
            <v>1.0007000000000001</v>
          </cell>
          <cell r="G13">
            <v>1.0224</v>
          </cell>
          <cell r="H13">
            <v>0.99850000000000005</v>
          </cell>
          <cell r="I13">
            <v>1.0073000000000001</v>
          </cell>
          <cell r="J13">
            <v>0.99040000000000006</v>
          </cell>
          <cell r="K13">
            <v>1.0105</v>
          </cell>
          <cell r="L13">
            <v>1.0218</v>
          </cell>
          <cell r="M13">
            <v>0.93630000000000002</v>
          </cell>
          <cell r="N13">
            <v>0.97560000000000002</v>
          </cell>
          <cell r="O13">
            <v>0.96590000000000009</v>
          </cell>
          <cell r="P13">
            <v>0.9699000000000001</v>
          </cell>
          <cell r="Q13">
            <v>0.96560000000000001</v>
          </cell>
          <cell r="R13">
            <v>0.97070000000000001</v>
          </cell>
          <cell r="S13">
            <v>1.0012000000000001</v>
          </cell>
          <cell r="T13">
            <v>0.95220000000000005</v>
          </cell>
          <cell r="U13">
            <v>0.9698</v>
          </cell>
          <cell r="V13">
            <v>0.97900000000000009</v>
          </cell>
          <cell r="W13">
            <v>0.9739000000000001</v>
          </cell>
          <cell r="X13">
            <v>0.99230000000000007</v>
          </cell>
          <cell r="Y13">
            <v>0.98580000000000001</v>
          </cell>
          <cell r="Z13">
            <v>0.97950000000000004</v>
          </cell>
          <cell r="AA13">
            <v>1.0084</v>
          </cell>
          <cell r="AB13">
            <v>0.94400000000000006</v>
          </cell>
          <cell r="AC13">
            <v>0.95830000000000004</v>
          </cell>
          <cell r="AD13">
            <v>0.97020000000000006</v>
          </cell>
          <cell r="AE13">
            <v>0.9929</v>
          </cell>
          <cell r="AF13">
            <v>0.98820000000000008</v>
          </cell>
          <cell r="AG13">
            <v>0.99040000000000006</v>
          </cell>
          <cell r="AH13">
            <v>1.0021</v>
          </cell>
          <cell r="AI13">
            <v>1.0177</v>
          </cell>
          <cell r="AJ13">
            <v>1.0044</v>
          </cell>
          <cell r="AK13">
            <v>1.0239</v>
          </cell>
          <cell r="AL13">
            <v>1.0090000000000001</v>
          </cell>
          <cell r="AM13">
            <v>1.0352000000000001</v>
          </cell>
          <cell r="AN13">
            <v>1.0246999999999999</v>
          </cell>
          <cell r="AO13">
            <v>1.0513000000000001</v>
          </cell>
          <cell r="AP13">
            <v>1.0546</v>
          </cell>
          <cell r="AQ13">
            <v>1.0757000000000001</v>
          </cell>
          <cell r="AR13">
            <v>1.046</v>
          </cell>
          <cell r="AS13">
            <v>1.0551000000000001</v>
          </cell>
          <cell r="AT13">
            <v>1.0486</v>
          </cell>
          <cell r="AU13">
            <v>1.0548999999999999</v>
          </cell>
          <cell r="AV13">
            <v>1.0209000000000001</v>
          </cell>
          <cell r="AW13">
            <v>1.0316000000000001</v>
          </cell>
          <cell r="AX13">
            <v>1.0182</v>
          </cell>
          <cell r="AY13">
            <v>1.0568</v>
          </cell>
          <cell r="AZ13">
            <v>1.0272000000000001</v>
          </cell>
          <cell r="BA13">
            <v>1.0418000000000001</v>
          </cell>
          <cell r="BB13">
            <v>1.0737000000000001</v>
          </cell>
          <cell r="BC13">
            <v>1.0821000000000001</v>
          </cell>
          <cell r="BD13">
            <v>1.0398000000000001</v>
          </cell>
          <cell r="BE13">
            <v>1.0471000000000001</v>
          </cell>
          <cell r="BF13">
            <v>1.0262</v>
          </cell>
          <cell r="BG13">
            <v>1.0576000000000001</v>
          </cell>
          <cell r="BH13">
            <v>1.0304</v>
          </cell>
          <cell r="BI13">
            <v>1.0183</v>
          </cell>
          <cell r="BJ13">
            <v>1.0416000000000001</v>
          </cell>
          <cell r="BK13">
            <v>0.99480000000000002</v>
          </cell>
          <cell r="BL13">
            <v>1</v>
          </cell>
          <cell r="BM13" t="str">
            <v>ND</v>
          </cell>
          <cell r="BN13">
            <v>1.0574000000000001</v>
          </cell>
          <cell r="BO13">
            <v>1.0018</v>
          </cell>
          <cell r="BP13">
            <v>1.0024</v>
          </cell>
          <cell r="BQ13">
            <v>0.96120000000000005</v>
          </cell>
          <cell r="BR13">
            <v>1.0081</v>
          </cell>
          <cell r="BS13">
            <v>1.0197000000000001</v>
          </cell>
          <cell r="BT13">
            <v>0.96140000000000003</v>
          </cell>
          <cell r="BU13">
            <v>0.98260000000000003</v>
          </cell>
          <cell r="BV13">
            <v>1.0242</v>
          </cell>
          <cell r="BW13">
            <v>1.0127000000000002</v>
          </cell>
          <cell r="BX13">
            <v>0.98880000000000001</v>
          </cell>
          <cell r="BY13">
            <v>0.98660000000000003</v>
          </cell>
          <cell r="BZ13">
            <v>0.97040000000000004</v>
          </cell>
          <cell r="CA13">
            <v>0.94080000000000008</v>
          </cell>
          <cell r="CB13">
            <v>0.93530000000000002</v>
          </cell>
        </row>
        <row r="14">
          <cell r="C14" t="str">
            <v>Chihuahua</v>
          </cell>
          <cell r="D14">
            <v>1.0768</v>
          </cell>
          <cell r="E14">
            <v>1.0402</v>
          </cell>
          <cell r="F14">
            <v>1.0523</v>
          </cell>
          <cell r="G14">
            <v>1.0009000000000001</v>
          </cell>
          <cell r="H14">
            <v>0.83810000000000007</v>
          </cell>
          <cell r="I14">
            <v>0.80630000000000002</v>
          </cell>
          <cell r="J14">
            <v>0.91339999999999999</v>
          </cell>
          <cell r="K14">
            <v>0.89710000000000001</v>
          </cell>
          <cell r="L14">
            <v>0.89219999999999999</v>
          </cell>
          <cell r="M14">
            <v>0.87850000000000006</v>
          </cell>
          <cell r="N14">
            <v>0.86410000000000009</v>
          </cell>
          <cell r="O14">
            <v>0.95250000000000001</v>
          </cell>
          <cell r="P14">
            <v>0.94400000000000006</v>
          </cell>
          <cell r="Q14">
            <v>0.97900000000000009</v>
          </cell>
          <cell r="R14">
            <v>1.028</v>
          </cell>
          <cell r="S14">
            <v>1.2169000000000001</v>
          </cell>
          <cell r="T14">
            <v>1.3577000000000001</v>
          </cell>
          <cell r="U14">
            <v>1.4245000000000001</v>
          </cell>
          <cell r="V14">
            <v>1.3464</v>
          </cell>
          <cell r="W14">
            <v>1.3146</v>
          </cell>
          <cell r="X14">
            <v>1.5230000000000001</v>
          </cell>
          <cell r="Y14">
            <v>1.2870000000000001</v>
          </cell>
          <cell r="Z14">
            <v>1.3434000000000001</v>
          </cell>
          <cell r="AA14">
            <v>1.5936000000000001</v>
          </cell>
          <cell r="AB14">
            <v>1.5302</v>
          </cell>
          <cell r="AC14">
            <v>1.5268000000000002</v>
          </cell>
          <cell r="AD14">
            <v>1.5454000000000001</v>
          </cell>
          <cell r="AE14">
            <v>1.5721000000000001</v>
          </cell>
          <cell r="AF14">
            <v>1.5743</v>
          </cell>
          <cell r="AG14">
            <v>1.4011</v>
          </cell>
          <cell r="AH14">
            <v>1.4431</v>
          </cell>
          <cell r="AI14">
            <v>1.3868</v>
          </cell>
          <cell r="AJ14">
            <v>1.4401000000000002</v>
          </cell>
          <cell r="AK14">
            <v>1.3519000000000001</v>
          </cell>
          <cell r="AL14">
            <v>1.3284</v>
          </cell>
          <cell r="AM14">
            <v>1.3177000000000001</v>
          </cell>
          <cell r="AN14">
            <v>1.4223000000000001</v>
          </cell>
          <cell r="AO14">
            <v>1.1795</v>
          </cell>
          <cell r="AP14">
            <v>1.2345000000000002</v>
          </cell>
          <cell r="AQ14">
            <v>1.3335000000000001</v>
          </cell>
          <cell r="AR14">
            <v>1.3219000000000001</v>
          </cell>
          <cell r="AS14">
            <v>1.2347000000000001</v>
          </cell>
          <cell r="AT14">
            <v>1.2651000000000001</v>
          </cell>
          <cell r="AU14">
            <v>1.1441000000000001</v>
          </cell>
          <cell r="AV14">
            <v>1.2144000000000001</v>
          </cell>
          <cell r="AW14">
            <v>1.0213000000000001</v>
          </cell>
          <cell r="AX14">
            <v>0.9971000000000001</v>
          </cell>
          <cell r="AY14">
            <v>0.94740000000000002</v>
          </cell>
          <cell r="AZ14">
            <v>0.97120000000000006</v>
          </cell>
          <cell r="BA14">
            <v>1.0833000000000002</v>
          </cell>
          <cell r="BB14">
            <v>1.0957000000000001</v>
          </cell>
          <cell r="BC14">
            <v>1.0467</v>
          </cell>
          <cell r="BD14">
            <v>1.0917000000000001</v>
          </cell>
          <cell r="BE14">
            <v>1.0727</v>
          </cell>
          <cell r="BF14">
            <v>1.0009000000000001</v>
          </cell>
          <cell r="BG14">
            <v>1.0718000000000001</v>
          </cell>
          <cell r="BH14">
            <v>1.1086</v>
          </cell>
          <cell r="BI14">
            <v>1.0453000000000001</v>
          </cell>
          <cell r="BJ14">
            <v>1.0479000000000001</v>
          </cell>
          <cell r="BK14">
            <v>0.99390000000000001</v>
          </cell>
          <cell r="BL14">
            <v>1</v>
          </cell>
          <cell r="BM14" t="str">
            <v>ND</v>
          </cell>
          <cell r="BN14">
            <v>1.1546000000000001</v>
          </cell>
          <cell r="BO14">
            <v>1.1637</v>
          </cell>
          <cell r="BP14">
            <v>1.2119</v>
          </cell>
          <cell r="BQ14">
            <v>1.0465</v>
          </cell>
          <cell r="BR14">
            <v>1.1718</v>
          </cell>
          <cell r="BS14">
            <v>1.0591000000000002</v>
          </cell>
          <cell r="BT14">
            <v>1.0597000000000001</v>
          </cell>
          <cell r="BU14">
            <v>0.98350000000000004</v>
          </cell>
          <cell r="BV14">
            <v>0.98630000000000007</v>
          </cell>
          <cell r="BW14">
            <v>0.92390000000000005</v>
          </cell>
          <cell r="BX14">
            <v>1.1081000000000001</v>
          </cell>
          <cell r="BY14">
            <v>0.95290000000000008</v>
          </cell>
          <cell r="BZ14">
            <v>0.98280000000000001</v>
          </cell>
          <cell r="CA14">
            <v>0.91100000000000003</v>
          </cell>
          <cell r="CB14">
            <v>0.98060000000000003</v>
          </cell>
        </row>
        <row r="15">
          <cell r="C15" t="str">
            <v>Ciudad de México</v>
          </cell>
          <cell r="D15">
            <v>0.77729999999999999</v>
          </cell>
          <cell r="E15">
            <v>0.8286</v>
          </cell>
          <cell r="F15">
            <v>0.82400000000000007</v>
          </cell>
          <cell r="G15">
            <v>0.71360000000000001</v>
          </cell>
          <cell r="H15">
            <v>0.7026</v>
          </cell>
          <cell r="I15">
            <v>0.75950000000000006</v>
          </cell>
          <cell r="J15">
            <v>0.77440000000000009</v>
          </cell>
          <cell r="K15">
            <v>0.76880000000000004</v>
          </cell>
          <cell r="L15">
            <v>0.7369</v>
          </cell>
          <cell r="M15">
            <v>0.72320000000000007</v>
          </cell>
          <cell r="N15">
            <v>0.72370000000000001</v>
          </cell>
          <cell r="O15">
            <v>0.78920000000000001</v>
          </cell>
          <cell r="P15">
            <v>0.75380000000000003</v>
          </cell>
          <cell r="Q15">
            <v>0.80640000000000001</v>
          </cell>
          <cell r="R15">
            <v>0.83600000000000008</v>
          </cell>
          <cell r="S15">
            <v>0.88340000000000007</v>
          </cell>
          <cell r="T15">
            <v>0.92890000000000006</v>
          </cell>
          <cell r="U15">
            <v>0.96710000000000007</v>
          </cell>
          <cell r="V15">
            <v>0.95440000000000003</v>
          </cell>
          <cell r="W15">
            <v>1.0378000000000001</v>
          </cell>
          <cell r="X15">
            <v>0.97520000000000007</v>
          </cell>
          <cell r="Y15">
            <v>1.0189000000000001</v>
          </cell>
          <cell r="Z15">
            <v>0.99170000000000003</v>
          </cell>
          <cell r="AA15">
            <v>1.0987</v>
          </cell>
          <cell r="AB15">
            <v>0.9889</v>
          </cell>
          <cell r="AC15">
            <v>1.0822000000000001</v>
          </cell>
          <cell r="AD15">
            <v>0.99140000000000006</v>
          </cell>
          <cell r="AE15">
            <v>0.99180000000000001</v>
          </cell>
          <cell r="AF15">
            <v>1.042</v>
          </cell>
          <cell r="AG15">
            <v>1.0537000000000001</v>
          </cell>
          <cell r="AH15">
            <v>1.0677000000000001</v>
          </cell>
          <cell r="AI15">
            <v>1.0542</v>
          </cell>
          <cell r="AJ15">
            <v>1.0530000000000002</v>
          </cell>
          <cell r="AK15">
            <v>1.1335</v>
          </cell>
          <cell r="AL15">
            <v>1.1438000000000001</v>
          </cell>
          <cell r="AM15">
            <v>1.0836000000000001</v>
          </cell>
          <cell r="AN15">
            <v>1.1237000000000001</v>
          </cell>
          <cell r="AO15">
            <v>1.1464000000000001</v>
          </cell>
          <cell r="AP15">
            <v>1.2121</v>
          </cell>
          <cell r="AQ15">
            <v>1.3154000000000001</v>
          </cell>
          <cell r="AR15">
            <v>1.2253000000000001</v>
          </cell>
          <cell r="AS15">
            <v>1.2911000000000001</v>
          </cell>
          <cell r="AT15">
            <v>1.0988</v>
          </cell>
          <cell r="AU15">
            <v>1.2258</v>
          </cell>
          <cell r="AV15">
            <v>1.1879</v>
          </cell>
          <cell r="AW15">
            <v>1.2328000000000001</v>
          </cell>
          <cell r="AX15">
            <v>1.1791</v>
          </cell>
          <cell r="AY15">
            <v>1.1205000000000001</v>
          </cell>
          <cell r="AZ15">
            <v>1.0851</v>
          </cell>
          <cell r="BA15">
            <v>1.0648</v>
          </cell>
          <cell r="BB15">
            <v>1.1849000000000001</v>
          </cell>
          <cell r="BC15">
            <v>1.3497000000000001</v>
          </cell>
          <cell r="BD15">
            <v>1.1073</v>
          </cell>
          <cell r="BE15">
            <v>1.0843</v>
          </cell>
          <cell r="BF15">
            <v>1.08</v>
          </cell>
          <cell r="BG15">
            <v>1.1187</v>
          </cell>
          <cell r="BH15">
            <v>1.1196000000000002</v>
          </cell>
          <cell r="BI15">
            <v>1.0789</v>
          </cell>
          <cell r="BJ15">
            <v>1.1294999999999999</v>
          </cell>
          <cell r="BK15">
            <v>1.0927</v>
          </cell>
          <cell r="BL15">
            <v>1</v>
          </cell>
          <cell r="BM15" t="str">
            <v>ND</v>
          </cell>
          <cell r="BN15">
            <v>1.5758000000000001</v>
          </cell>
          <cell r="BO15">
            <v>1.4399000000000002</v>
          </cell>
          <cell r="BP15">
            <v>1.5331000000000001</v>
          </cell>
          <cell r="BQ15">
            <v>1.3896000000000002</v>
          </cell>
          <cell r="BR15">
            <v>1.3056000000000001</v>
          </cell>
          <cell r="BS15">
            <v>1.2862</v>
          </cell>
          <cell r="BT15">
            <v>1.2349000000000001</v>
          </cell>
          <cell r="BU15">
            <v>1.1289</v>
          </cell>
          <cell r="BV15">
            <v>1.2249000000000001</v>
          </cell>
          <cell r="BW15">
            <v>1.0793000000000001</v>
          </cell>
          <cell r="BX15">
            <v>1.0217000000000001</v>
          </cell>
          <cell r="BY15">
            <v>1.0436000000000001</v>
          </cell>
          <cell r="BZ15">
            <v>1.0516000000000001</v>
          </cell>
          <cell r="CA15">
            <v>1.0516000000000001</v>
          </cell>
          <cell r="CB15">
            <v>0.91420000000000001</v>
          </cell>
        </row>
        <row r="16">
          <cell r="C16" t="str">
            <v>Durango</v>
          </cell>
          <cell r="D16">
            <v>1.2574000000000001</v>
          </cell>
          <cell r="E16">
            <v>1.2662</v>
          </cell>
          <cell r="F16">
            <v>1.2322</v>
          </cell>
          <cell r="G16">
            <v>1.1460000000000001</v>
          </cell>
          <cell r="H16">
            <v>1.1768000000000001</v>
          </cell>
          <cell r="I16">
            <v>1.109</v>
          </cell>
          <cell r="J16">
            <v>1.1939</v>
          </cell>
          <cell r="K16">
            <v>1.1373</v>
          </cell>
          <cell r="L16">
            <v>1.1664000000000001</v>
          </cell>
          <cell r="M16">
            <v>1.1173</v>
          </cell>
          <cell r="N16">
            <v>1.1349</v>
          </cell>
          <cell r="O16">
            <v>1.0456000000000001</v>
          </cell>
          <cell r="P16">
            <v>1.1631</v>
          </cell>
          <cell r="Q16">
            <v>1.1284000000000001</v>
          </cell>
          <cell r="R16">
            <v>1.1158000000000001</v>
          </cell>
          <cell r="S16">
            <v>1.2053</v>
          </cell>
          <cell r="T16">
            <v>1.2004000000000001</v>
          </cell>
          <cell r="U16">
            <v>1.2351000000000001</v>
          </cell>
          <cell r="V16">
            <v>1.2985</v>
          </cell>
          <cell r="W16">
            <v>1.3120000000000001</v>
          </cell>
          <cell r="X16">
            <v>1.3106</v>
          </cell>
          <cell r="Y16">
            <v>1.2401</v>
          </cell>
          <cell r="Z16">
            <v>1.3183</v>
          </cell>
          <cell r="AA16">
            <v>1.2682</v>
          </cell>
          <cell r="AB16">
            <v>1.2745</v>
          </cell>
          <cell r="AC16">
            <v>1.2438</v>
          </cell>
          <cell r="AD16">
            <v>1.1423000000000001</v>
          </cell>
          <cell r="AE16">
            <v>1.2157</v>
          </cell>
          <cell r="AF16">
            <v>1.2001000000000002</v>
          </cell>
          <cell r="AG16">
            <v>1.2722</v>
          </cell>
          <cell r="AH16">
            <v>1.3495000000000001</v>
          </cell>
          <cell r="AI16">
            <v>1.1898</v>
          </cell>
          <cell r="AJ16">
            <v>1.2925</v>
          </cell>
          <cell r="AK16">
            <v>1.3303</v>
          </cell>
          <cell r="AL16">
            <v>1.3511</v>
          </cell>
          <cell r="AM16">
            <v>1.3619000000000001</v>
          </cell>
          <cell r="AN16">
            <v>1.3472000000000002</v>
          </cell>
          <cell r="AO16">
            <v>1.3880000000000001</v>
          </cell>
          <cell r="AP16">
            <v>1.3256000000000001</v>
          </cell>
          <cell r="AQ16">
            <v>1.3923000000000001</v>
          </cell>
          <cell r="AR16">
            <v>1.3826000000000001</v>
          </cell>
          <cell r="AS16">
            <v>1.2839</v>
          </cell>
          <cell r="AT16">
            <v>1.2208000000000001</v>
          </cell>
          <cell r="AU16">
            <v>1.2009000000000001</v>
          </cell>
          <cell r="AV16">
            <v>1.1445000000000001</v>
          </cell>
          <cell r="AW16">
            <v>1.1279000000000001</v>
          </cell>
          <cell r="AX16">
            <v>1.0785</v>
          </cell>
          <cell r="AY16">
            <v>1.0575000000000001</v>
          </cell>
          <cell r="AZ16">
            <v>1.0786</v>
          </cell>
          <cell r="BA16">
            <v>1.1005</v>
          </cell>
          <cell r="BB16">
            <v>1.1034000000000002</v>
          </cell>
          <cell r="BC16">
            <v>1.1379000000000001</v>
          </cell>
          <cell r="BD16">
            <v>1.1620000000000001</v>
          </cell>
          <cell r="BE16">
            <v>1.0781000000000001</v>
          </cell>
          <cell r="BF16">
            <v>1.1292</v>
          </cell>
          <cell r="BG16">
            <v>1.0716000000000001</v>
          </cell>
          <cell r="BH16">
            <v>1.0533000000000001</v>
          </cell>
          <cell r="BI16">
            <v>1.0214000000000001</v>
          </cell>
          <cell r="BJ16">
            <v>0.99260000000000004</v>
          </cell>
          <cell r="BK16">
            <v>0.99780000000000002</v>
          </cell>
          <cell r="BL16">
            <v>1</v>
          </cell>
          <cell r="BM16" t="str">
            <v>ND</v>
          </cell>
          <cell r="BN16">
            <v>1.1109</v>
          </cell>
          <cell r="BO16">
            <v>1.1227</v>
          </cell>
          <cell r="BP16">
            <v>1.1225000000000001</v>
          </cell>
          <cell r="BQ16">
            <v>1.0785</v>
          </cell>
          <cell r="BR16">
            <v>1.089</v>
          </cell>
          <cell r="BS16">
            <v>1.0639000000000001</v>
          </cell>
          <cell r="BT16">
            <v>1.0728</v>
          </cell>
          <cell r="BU16">
            <v>1.0335000000000001</v>
          </cell>
          <cell r="BV16">
            <v>1.0468</v>
          </cell>
          <cell r="BW16">
            <v>1.0609999999999999</v>
          </cell>
          <cell r="BX16">
            <v>1.1166</v>
          </cell>
          <cell r="BY16">
            <v>1.0202</v>
          </cell>
          <cell r="BZ16">
            <v>1.0217000000000001</v>
          </cell>
          <cell r="CA16">
            <v>1.0406</v>
          </cell>
          <cell r="CB16">
            <v>1.0234000000000001</v>
          </cell>
        </row>
        <row r="17">
          <cell r="C17" t="str">
            <v>Guanajuato</v>
          </cell>
          <cell r="D17">
            <v>1.1163000000000001</v>
          </cell>
          <cell r="E17">
            <v>1.1507000000000001</v>
          </cell>
          <cell r="F17">
            <v>1.1714</v>
          </cell>
          <cell r="G17">
            <v>1.0921000000000001</v>
          </cell>
          <cell r="H17">
            <v>1.1397000000000002</v>
          </cell>
          <cell r="I17">
            <v>1.0511000000000001</v>
          </cell>
          <cell r="J17">
            <v>1.0538000000000001</v>
          </cell>
          <cell r="K17">
            <v>1.0897000000000001</v>
          </cell>
          <cell r="L17">
            <v>1.1478000000000002</v>
          </cell>
          <cell r="M17">
            <v>1.1182000000000001</v>
          </cell>
          <cell r="N17">
            <v>1.0994000000000002</v>
          </cell>
          <cell r="O17">
            <v>1.1166</v>
          </cell>
          <cell r="P17">
            <v>1.1709000000000001</v>
          </cell>
          <cell r="Q17">
            <v>1.1796</v>
          </cell>
          <cell r="R17">
            <v>1.2524</v>
          </cell>
          <cell r="S17">
            <v>1.3176000000000001</v>
          </cell>
          <cell r="T17">
            <v>1.2948000000000002</v>
          </cell>
          <cell r="U17">
            <v>1.3522000000000001</v>
          </cell>
          <cell r="V17">
            <v>1.3562000000000001</v>
          </cell>
          <cell r="W17">
            <v>1.3357000000000001</v>
          </cell>
          <cell r="X17">
            <v>1.4293</v>
          </cell>
          <cell r="Y17">
            <v>1.4073</v>
          </cell>
          <cell r="Z17">
            <v>1.3584000000000001</v>
          </cell>
          <cell r="AA17">
            <v>1.3275000000000001</v>
          </cell>
          <cell r="AB17">
            <v>1.4137000000000002</v>
          </cell>
          <cell r="AC17">
            <v>1.2894000000000001</v>
          </cell>
          <cell r="AD17">
            <v>1.3052000000000001</v>
          </cell>
          <cell r="AE17">
            <v>1.3715000000000002</v>
          </cell>
          <cell r="AF17">
            <v>1.3865000000000001</v>
          </cell>
          <cell r="AG17">
            <v>1.3993</v>
          </cell>
          <cell r="AH17">
            <v>1.2816000000000001</v>
          </cell>
          <cell r="AI17">
            <v>1.3388</v>
          </cell>
          <cell r="AJ17">
            <v>1.3546</v>
          </cell>
          <cell r="AK17">
            <v>1.4189000000000001</v>
          </cell>
          <cell r="AL17">
            <v>1.2828000000000002</v>
          </cell>
          <cell r="AM17">
            <v>1.3011000000000001</v>
          </cell>
          <cell r="AN17">
            <v>1.3170000000000002</v>
          </cell>
          <cell r="AO17">
            <v>1.3115000000000001</v>
          </cell>
          <cell r="AP17">
            <v>1.3333000000000002</v>
          </cell>
          <cell r="AQ17">
            <v>1.3855000000000002</v>
          </cell>
          <cell r="AR17">
            <v>1.3443000000000001</v>
          </cell>
          <cell r="AS17">
            <v>1.3448</v>
          </cell>
          <cell r="AT17">
            <v>1.3377000000000001</v>
          </cell>
          <cell r="AU17">
            <v>1.292</v>
          </cell>
          <cell r="AV17">
            <v>1.198</v>
          </cell>
          <cell r="AW17">
            <v>1.1726000000000001</v>
          </cell>
          <cell r="AX17">
            <v>1.2366000000000001</v>
          </cell>
          <cell r="AY17">
            <v>1.1860000000000002</v>
          </cell>
          <cell r="AZ17">
            <v>1.0906</v>
          </cell>
          <cell r="BA17">
            <v>1.1113999999999999</v>
          </cell>
          <cell r="BB17">
            <v>1.1335</v>
          </cell>
          <cell r="BC17">
            <v>1.1401000000000001</v>
          </cell>
          <cell r="BD17">
            <v>0.96850000000000003</v>
          </cell>
          <cell r="BE17">
            <v>1.0337000000000001</v>
          </cell>
          <cell r="BF17">
            <v>1.05</v>
          </cell>
          <cell r="BG17">
            <v>1.0093000000000001</v>
          </cell>
          <cell r="BH17">
            <v>1.0793000000000001</v>
          </cell>
          <cell r="BI17">
            <v>1.002</v>
          </cell>
          <cell r="BJ17">
            <v>0.98360000000000003</v>
          </cell>
          <cell r="BK17">
            <v>1.0198</v>
          </cell>
          <cell r="BL17">
            <v>1</v>
          </cell>
          <cell r="BM17" t="str">
            <v>ND</v>
          </cell>
          <cell r="BN17">
            <v>1.2751000000000001</v>
          </cell>
          <cell r="BO17">
            <v>1.0935000000000001</v>
          </cell>
          <cell r="BP17">
            <v>1.2247000000000001</v>
          </cell>
          <cell r="BQ17">
            <v>1.1641000000000001</v>
          </cell>
          <cell r="BR17">
            <v>1.1183000000000001</v>
          </cell>
          <cell r="BS17">
            <v>1.2250000000000001</v>
          </cell>
          <cell r="BT17">
            <v>1.1620000000000001</v>
          </cell>
          <cell r="BU17">
            <v>1.141</v>
          </cell>
          <cell r="BV17">
            <v>1.1978</v>
          </cell>
          <cell r="BW17">
            <v>1.1369</v>
          </cell>
          <cell r="BX17">
            <v>1.1592</v>
          </cell>
          <cell r="BY17">
            <v>1.1504000000000001</v>
          </cell>
          <cell r="BZ17">
            <v>1.1720000000000002</v>
          </cell>
          <cell r="CA17">
            <v>1.1889000000000001</v>
          </cell>
          <cell r="CB17">
            <v>1.1019000000000001</v>
          </cell>
        </row>
        <row r="18">
          <cell r="C18" t="str">
            <v>Guerrero</v>
          </cell>
          <cell r="D18">
            <v>1.0462</v>
          </cell>
          <cell r="E18">
            <v>1.0622</v>
          </cell>
          <cell r="F18">
            <v>1.0565</v>
          </cell>
          <cell r="G18">
            <v>1.0248000000000002</v>
          </cell>
          <cell r="H18">
            <v>1.0057</v>
          </cell>
          <cell r="I18">
            <v>1.0013000000000001</v>
          </cell>
          <cell r="J18">
            <v>1.0038</v>
          </cell>
          <cell r="K18">
            <v>1.0342</v>
          </cell>
          <cell r="L18">
            <v>1.0387999999999999</v>
          </cell>
          <cell r="M18">
            <v>1.0119</v>
          </cell>
          <cell r="N18">
            <v>1.0150000000000001</v>
          </cell>
          <cell r="O18">
            <v>1.0289000000000001</v>
          </cell>
          <cell r="P18">
            <v>1.0024999999999999</v>
          </cell>
          <cell r="Q18">
            <v>0.98210000000000008</v>
          </cell>
          <cell r="R18">
            <v>1.0042</v>
          </cell>
          <cell r="S18">
            <v>1.0695000000000001</v>
          </cell>
          <cell r="T18">
            <v>1.0147000000000002</v>
          </cell>
          <cell r="U18">
            <v>1.0577000000000001</v>
          </cell>
          <cell r="V18">
            <v>1.0831</v>
          </cell>
          <cell r="W18">
            <v>1.0615000000000001</v>
          </cell>
          <cell r="X18">
            <v>1.0836000000000001</v>
          </cell>
          <cell r="Y18">
            <v>1.0749</v>
          </cell>
          <cell r="Z18">
            <v>1.1198000000000001</v>
          </cell>
          <cell r="AA18">
            <v>1.1254999999999999</v>
          </cell>
          <cell r="AB18">
            <v>1.0502</v>
          </cell>
          <cell r="AC18">
            <v>1.0617000000000001</v>
          </cell>
          <cell r="AD18">
            <v>1.1195000000000002</v>
          </cell>
          <cell r="AE18">
            <v>1.1451</v>
          </cell>
          <cell r="AF18">
            <v>1.1236000000000002</v>
          </cell>
          <cell r="AG18">
            <v>1.0849</v>
          </cell>
          <cell r="AH18">
            <v>1.1964000000000001</v>
          </cell>
          <cell r="AI18">
            <v>1.2073</v>
          </cell>
          <cell r="AJ18">
            <v>1.1191</v>
          </cell>
          <cell r="AK18">
            <v>1.1534</v>
          </cell>
          <cell r="AL18">
            <v>1.1231</v>
          </cell>
          <cell r="AM18">
            <v>1.1553</v>
          </cell>
          <cell r="AN18">
            <v>1.091</v>
          </cell>
          <cell r="AO18">
            <v>1.0675000000000001</v>
          </cell>
          <cell r="AP18">
            <v>1.1680000000000001</v>
          </cell>
          <cell r="AQ18">
            <v>1.135</v>
          </cell>
          <cell r="AR18">
            <v>1.113</v>
          </cell>
          <cell r="AS18">
            <v>1.1302000000000001</v>
          </cell>
          <cell r="AT18">
            <v>1.1825000000000001</v>
          </cell>
          <cell r="AU18">
            <v>1.1551</v>
          </cell>
          <cell r="AV18">
            <v>1.1333</v>
          </cell>
          <cell r="AW18">
            <v>1.1414</v>
          </cell>
          <cell r="AX18">
            <v>1.137</v>
          </cell>
          <cell r="AY18">
            <v>1.1744000000000001</v>
          </cell>
          <cell r="AZ18">
            <v>1.0704</v>
          </cell>
          <cell r="BA18">
            <v>1.1556999999999999</v>
          </cell>
          <cell r="BB18">
            <v>1.1950000000000001</v>
          </cell>
          <cell r="BC18">
            <v>1.1853</v>
          </cell>
          <cell r="BD18">
            <v>1.1629</v>
          </cell>
          <cell r="BE18">
            <v>1.1056000000000001</v>
          </cell>
          <cell r="BF18">
            <v>1.1694</v>
          </cell>
          <cell r="BG18">
            <v>1.1323000000000001</v>
          </cell>
          <cell r="BH18">
            <v>1.0891</v>
          </cell>
          <cell r="BI18">
            <v>1.1078000000000001</v>
          </cell>
          <cell r="BJ18">
            <v>1.1077000000000001</v>
          </cell>
          <cell r="BK18">
            <v>1.1145</v>
          </cell>
          <cell r="BL18">
            <v>1</v>
          </cell>
          <cell r="BM18" t="str">
            <v>ND</v>
          </cell>
          <cell r="BN18">
            <v>1.1435999999999999</v>
          </cell>
          <cell r="BO18">
            <v>1.0484</v>
          </cell>
          <cell r="BP18">
            <v>1.0716000000000001</v>
          </cell>
          <cell r="BQ18">
            <v>1.1104000000000001</v>
          </cell>
          <cell r="BR18">
            <v>1.1234999999999999</v>
          </cell>
          <cell r="BS18">
            <v>1.1326000000000001</v>
          </cell>
          <cell r="BT18">
            <v>1.0818000000000001</v>
          </cell>
          <cell r="BU18">
            <v>1.1085</v>
          </cell>
          <cell r="BV18">
            <v>1.2099</v>
          </cell>
          <cell r="BW18">
            <v>1.1508</v>
          </cell>
          <cell r="BX18">
            <v>1.0609</v>
          </cell>
          <cell r="BY18">
            <v>1.0309000000000001</v>
          </cell>
          <cell r="BZ18">
            <v>1.0938000000000001</v>
          </cell>
          <cell r="CA18" t="str">
            <v>ND</v>
          </cell>
          <cell r="CB18">
            <v>0.97430000000000005</v>
          </cell>
        </row>
        <row r="19">
          <cell r="C19" t="str">
            <v>Hidalgo</v>
          </cell>
          <cell r="D19">
            <v>0.9961000000000001</v>
          </cell>
          <cell r="E19">
            <v>1.0492000000000001</v>
          </cell>
          <cell r="F19">
            <v>0.97150000000000003</v>
          </cell>
          <cell r="G19">
            <v>0.98370000000000002</v>
          </cell>
          <cell r="H19">
            <v>1.0170000000000001</v>
          </cell>
          <cell r="I19">
            <v>0.97350000000000003</v>
          </cell>
          <cell r="J19">
            <v>1.0141</v>
          </cell>
          <cell r="K19">
            <v>1.0136000000000001</v>
          </cell>
          <cell r="L19">
            <v>1.006</v>
          </cell>
          <cell r="M19">
            <v>0.94650000000000001</v>
          </cell>
          <cell r="N19">
            <v>1.0333000000000001</v>
          </cell>
          <cell r="O19">
            <v>0.99680000000000002</v>
          </cell>
          <cell r="P19">
            <v>1.0243</v>
          </cell>
          <cell r="Q19">
            <v>0.99220000000000008</v>
          </cell>
          <cell r="R19">
            <v>1.0517000000000001</v>
          </cell>
          <cell r="S19">
            <v>1.0475000000000001</v>
          </cell>
          <cell r="T19">
            <v>1.0564</v>
          </cell>
          <cell r="U19">
            <v>1.1065</v>
          </cell>
          <cell r="V19">
            <v>1.0645</v>
          </cell>
          <cell r="W19">
            <v>1.0744</v>
          </cell>
          <cell r="X19">
            <v>1.1101000000000001</v>
          </cell>
          <cell r="Y19">
            <v>1.087</v>
          </cell>
          <cell r="Z19">
            <v>1.0054000000000001</v>
          </cell>
          <cell r="AA19">
            <v>1.0525</v>
          </cell>
          <cell r="AB19">
            <v>1.0184</v>
          </cell>
          <cell r="AC19">
            <v>1.0256000000000001</v>
          </cell>
          <cell r="AD19">
            <v>1.0212000000000001</v>
          </cell>
          <cell r="AE19">
            <v>1.0177</v>
          </cell>
          <cell r="AF19">
            <v>1.0523</v>
          </cell>
          <cell r="AG19">
            <v>1.0042</v>
          </cell>
          <cell r="AH19">
            <v>1.0513000000000001</v>
          </cell>
          <cell r="AI19">
            <v>1.0532000000000001</v>
          </cell>
          <cell r="AJ19">
            <v>1.0909</v>
          </cell>
          <cell r="AK19">
            <v>1.0251000000000001</v>
          </cell>
          <cell r="AL19">
            <v>1.0504</v>
          </cell>
          <cell r="AM19">
            <v>1.0477000000000001</v>
          </cell>
          <cell r="AN19">
            <v>1.0468999999999999</v>
          </cell>
          <cell r="AO19">
            <v>1.0367999999999999</v>
          </cell>
          <cell r="AP19">
            <v>1.0484</v>
          </cell>
          <cell r="AQ19">
            <v>1.0286</v>
          </cell>
          <cell r="AR19">
            <v>1.0096000000000001</v>
          </cell>
          <cell r="AS19">
            <v>1.0109000000000001</v>
          </cell>
          <cell r="AT19">
            <v>0.95500000000000007</v>
          </cell>
          <cell r="AU19">
            <v>0.96790000000000009</v>
          </cell>
          <cell r="AV19">
            <v>1.0016</v>
          </cell>
          <cell r="AW19">
            <v>1.0068000000000001</v>
          </cell>
          <cell r="AX19">
            <v>0.88480000000000003</v>
          </cell>
          <cell r="AY19">
            <v>0.93870000000000009</v>
          </cell>
          <cell r="AZ19">
            <v>1.1447000000000001</v>
          </cell>
          <cell r="BA19">
            <v>1.0170000000000001</v>
          </cell>
          <cell r="BB19">
            <v>1.1051</v>
          </cell>
          <cell r="BC19">
            <v>1.1142000000000001</v>
          </cell>
          <cell r="BD19">
            <v>1.0669999999999999</v>
          </cell>
          <cell r="BE19">
            <v>1.0443</v>
          </cell>
          <cell r="BF19">
            <v>1.0228000000000002</v>
          </cell>
          <cell r="BG19">
            <v>1.0128000000000001</v>
          </cell>
          <cell r="BH19">
            <v>1.0243</v>
          </cell>
          <cell r="BI19">
            <v>1.0234000000000001</v>
          </cell>
          <cell r="BJ19">
            <v>1.0419</v>
          </cell>
          <cell r="BK19">
            <v>1.1288</v>
          </cell>
          <cell r="BL19">
            <v>1</v>
          </cell>
          <cell r="BM19" t="str">
            <v>ND</v>
          </cell>
          <cell r="BN19">
            <v>1.2299</v>
          </cell>
          <cell r="BO19">
            <v>1.1408</v>
          </cell>
          <cell r="BP19">
            <v>1.1389</v>
          </cell>
          <cell r="BQ19">
            <v>0.96890000000000009</v>
          </cell>
          <cell r="BR19">
            <v>1.0157</v>
          </cell>
          <cell r="BS19">
            <v>1.0268000000000002</v>
          </cell>
          <cell r="BT19">
            <v>1.1107</v>
          </cell>
          <cell r="BU19">
            <v>1.0716000000000001</v>
          </cell>
          <cell r="BV19">
            <v>0.93880000000000008</v>
          </cell>
          <cell r="BW19">
            <v>0.89740000000000009</v>
          </cell>
          <cell r="BX19">
            <v>0.86330000000000007</v>
          </cell>
          <cell r="BY19">
            <v>0.97470000000000001</v>
          </cell>
          <cell r="BZ19">
            <v>0.96600000000000008</v>
          </cell>
          <cell r="CA19">
            <v>0.96860000000000002</v>
          </cell>
          <cell r="CB19">
            <v>1.0197000000000001</v>
          </cell>
        </row>
        <row r="20">
          <cell r="C20" t="str">
            <v>Jalisco</v>
          </cell>
          <cell r="D20">
            <v>1.2894000000000001</v>
          </cell>
          <cell r="E20">
            <v>1.2222</v>
          </cell>
          <cell r="F20">
            <v>1.2809000000000001</v>
          </cell>
          <cell r="G20">
            <v>1.248</v>
          </cell>
          <cell r="H20">
            <v>1.0902000000000001</v>
          </cell>
          <cell r="I20">
            <v>1.1781000000000001</v>
          </cell>
          <cell r="J20">
            <v>1.2574000000000001</v>
          </cell>
          <cell r="K20">
            <v>1.1494</v>
          </cell>
          <cell r="L20">
            <v>1.1086</v>
          </cell>
          <cell r="M20">
            <v>1.0318000000000001</v>
          </cell>
          <cell r="N20">
            <v>1.0971</v>
          </cell>
          <cell r="O20">
            <v>1.1566000000000001</v>
          </cell>
          <cell r="P20">
            <v>1.105</v>
          </cell>
          <cell r="Q20">
            <v>1.0578000000000001</v>
          </cell>
          <cell r="R20">
            <v>1.234</v>
          </cell>
          <cell r="S20">
            <v>1.2703</v>
          </cell>
          <cell r="T20">
            <v>1.2841</v>
          </cell>
          <cell r="U20">
            <v>1.3024</v>
          </cell>
          <cell r="V20">
            <v>1.2829000000000002</v>
          </cell>
          <cell r="W20">
            <v>1.3886000000000001</v>
          </cell>
          <cell r="X20">
            <v>1.3462000000000001</v>
          </cell>
          <cell r="Y20">
            <v>1.355</v>
          </cell>
          <cell r="Z20">
            <v>1.3102</v>
          </cell>
          <cell r="AA20">
            <v>1.3385</v>
          </cell>
          <cell r="AB20">
            <v>1.3022</v>
          </cell>
          <cell r="AC20">
            <v>1.3081</v>
          </cell>
          <cell r="AD20">
            <v>1.3453000000000002</v>
          </cell>
          <cell r="AE20">
            <v>1.2947</v>
          </cell>
          <cell r="AF20">
            <v>1.2057</v>
          </cell>
          <cell r="AG20">
            <v>1.1891</v>
          </cell>
          <cell r="AH20">
            <v>1.2947</v>
          </cell>
          <cell r="AI20">
            <v>1.3773</v>
          </cell>
          <cell r="AJ20">
            <v>1.3183</v>
          </cell>
          <cell r="AK20">
            <v>1.2812000000000001</v>
          </cell>
          <cell r="AL20">
            <v>1.3417000000000001</v>
          </cell>
          <cell r="AM20">
            <v>1.3698000000000001</v>
          </cell>
          <cell r="AN20">
            <v>1.3441000000000001</v>
          </cell>
          <cell r="AO20">
            <v>1.3096000000000001</v>
          </cell>
          <cell r="AP20">
            <v>1.2717000000000001</v>
          </cell>
          <cell r="AQ20">
            <v>1.4174</v>
          </cell>
          <cell r="AR20">
            <v>1.4100000000000001</v>
          </cell>
          <cell r="AS20">
            <v>1.3102</v>
          </cell>
          <cell r="AT20">
            <v>1.3264</v>
          </cell>
          <cell r="AU20">
            <v>1.2769000000000001</v>
          </cell>
          <cell r="AV20">
            <v>1.2370000000000001</v>
          </cell>
          <cell r="AW20">
            <v>1.2370000000000001</v>
          </cell>
          <cell r="AX20">
            <v>1.1985000000000001</v>
          </cell>
          <cell r="AY20">
            <v>1.1885000000000001</v>
          </cell>
          <cell r="AZ20">
            <v>0.99020000000000008</v>
          </cell>
          <cell r="BA20">
            <v>1.0728</v>
          </cell>
          <cell r="BB20">
            <v>1.0789</v>
          </cell>
          <cell r="BC20">
            <v>1.1357000000000002</v>
          </cell>
          <cell r="BD20">
            <v>1.0485</v>
          </cell>
          <cell r="BE20">
            <v>1.1220000000000001</v>
          </cell>
          <cell r="BF20">
            <v>1.0940000000000001</v>
          </cell>
          <cell r="BG20">
            <v>1.1735</v>
          </cell>
          <cell r="BH20">
            <v>1.0859000000000001</v>
          </cell>
          <cell r="BI20">
            <v>1.1279000000000001</v>
          </cell>
          <cell r="BJ20">
            <v>1.1249</v>
          </cell>
          <cell r="BK20">
            <v>1.0786</v>
          </cell>
          <cell r="BL20">
            <v>1</v>
          </cell>
          <cell r="BM20" t="str">
            <v>ND</v>
          </cell>
          <cell r="BN20">
            <v>1.2107000000000001</v>
          </cell>
          <cell r="BO20">
            <v>1.0874000000000001</v>
          </cell>
          <cell r="BP20">
            <v>1.1041000000000001</v>
          </cell>
          <cell r="BQ20">
            <v>1.0286</v>
          </cell>
          <cell r="BR20">
            <v>1.1307</v>
          </cell>
          <cell r="BS20">
            <v>1.0767</v>
          </cell>
          <cell r="BT20">
            <v>1.0385</v>
          </cell>
          <cell r="BU20">
            <v>0.95590000000000008</v>
          </cell>
          <cell r="BV20">
            <v>1.0522</v>
          </cell>
          <cell r="BW20">
            <v>1.0262</v>
          </cell>
          <cell r="BX20">
            <v>1.0074000000000001</v>
          </cell>
          <cell r="BY20">
            <v>0.99690000000000001</v>
          </cell>
          <cell r="BZ20">
            <v>1.0289000000000001</v>
          </cell>
          <cell r="CA20">
            <v>0.92110000000000003</v>
          </cell>
          <cell r="CB20">
            <v>0.9234</v>
          </cell>
        </row>
        <row r="21">
          <cell r="C21" t="str">
            <v>México</v>
          </cell>
          <cell r="D21">
            <v>0.9769000000000001</v>
          </cell>
          <cell r="E21">
            <v>1.0125</v>
          </cell>
          <cell r="F21">
            <v>0.93520000000000003</v>
          </cell>
          <cell r="G21">
            <v>0.92210000000000003</v>
          </cell>
          <cell r="H21">
            <v>0.87360000000000004</v>
          </cell>
          <cell r="I21">
            <v>0.81880000000000008</v>
          </cell>
          <cell r="J21">
            <v>0.87020000000000008</v>
          </cell>
          <cell r="K21">
            <v>0.90760000000000007</v>
          </cell>
          <cell r="L21">
            <v>0.94620000000000004</v>
          </cell>
          <cell r="M21">
            <v>0.87170000000000003</v>
          </cell>
          <cell r="N21">
            <v>0.91260000000000008</v>
          </cell>
          <cell r="O21">
            <v>0.9264</v>
          </cell>
          <cell r="P21">
            <v>0.97840000000000005</v>
          </cell>
          <cell r="Q21">
            <v>0.97110000000000007</v>
          </cell>
          <cell r="R21">
            <v>0.98910000000000009</v>
          </cell>
          <cell r="S21">
            <v>1.0090000000000001</v>
          </cell>
          <cell r="T21">
            <v>1</v>
          </cell>
          <cell r="U21">
            <v>1.0381</v>
          </cell>
          <cell r="V21">
            <v>0.99780000000000002</v>
          </cell>
          <cell r="W21">
            <v>1.0171000000000001</v>
          </cell>
          <cell r="X21">
            <v>1.0296000000000001</v>
          </cell>
          <cell r="Y21">
            <v>0.95020000000000004</v>
          </cell>
          <cell r="Z21">
            <v>0.95569999999999999</v>
          </cell>
          <cell r="AA21">
            <v>0.96760000000000002</v>
          </cell>
          <cell r="AB21">
            <v>0.92749999999999999</v>
          </cell>
          <cell r="AC21">
            <v>0.9264</v>
          </cell>
          <cell r="AD21">
            <v>0.89410000000000001</v>
          </cell>
          <cell r="AE21">
            <v>0.98710000000000009</v>
          </cell>
          <cell r="AF21">
            <v>1.0121</v>
          </cell>
          <cell r="AG21">
            <v>0.95100000000000007</v>
          </cell>
          <cell r="AH21">
            <v>1.0081</v>
          </cell>
          <cell r="AI21">
            <v>1.0776000000000001</v>
          </cell>
          <cell r="AJ21">
            <v>1.0563</v>
          </cell>
          <cell r="AK21">
            <v>1.0921000000000001</v>
          </cell>
          <cell r="AL21">
            <v>1.1158000000000001</v>
          </cell>
          <cell r="AM21">
            <v>1.0750999999999999</v>
          </cell>
          <cell r="AN21">
            <v>1.1005</v>
          </cell>
          <cell r="AO21">
            <v>1.1078000000000001</v>
          </cell>
          <cell r="AP21">
            <v>1.1158000000000001</v>
          </cell>
          <cell r="AQ21">
            <v>1.1845000000000001</v>
          </cell>
          <cell r="AR21">
            <v>1.1316000000000002</v>
          </cell>
          <cell r="AS21">
            <v>1.2064000000000001</v>
          </cell>
          <cell r="AT21">
            <v>1.2227000000000001</v>
          </cell>
          <cell r="AU21">
            <v>1.2167000000000001</v>
          </cell>
          <cell r="AV21">
            <v>1.2046000000000001</v>
          </cell>
          <cell r="AW21">
            <v>1.1219000000000001</v>
          </cell>
          <cell r="AX21">
            <v>1.1024</v>
          </cell>
          <cell r="AY21">
            <v>1.1164000000000001</v>
          </cell>
          <cell r="AZ21">
            <v>1.0518000000000001</v>
          </cell>
          <cell r="BA21">
            <v>1.1489</v>
          </cell>
          <cell r="BB21">
            <v>1.1202000000000001</v>
          </cell>
          <cell r="BC21">
            <v>1.1306</v>
          </cell>
          <cell r="BD21">
            <v>1.0855000000000001</v>
          </cell>
          <cell r="BE21">
            <v>1.0802</v>
          </cell>
          <cell r="BF21">
            <v>1.0645</v>
          </cell>
          <cell r="BG21">
            <v>1.1016000000000001</v>
          </cell>
          <cell r="BH21">
            <v>1.0723</v>
          </cell>
          <cell r="BI21">
            <v>1.0379</v>
          </cell>
          <cell r="BJ21">
            <v>1.1521000000000001</v>
          </cell>
          <cell r="BK21">
            <v>1.1028</v>
          </cell>
          <cell r="BL21">
            <v>1</v>
          </cell>
          <cell r="BM21" t="str">
            <v>ND</v>
          </cell>
          <cell r="BN21">
            <v>1.3737000000000001</v>
          </cell>
          <cell r="BO21">
            <v>1.2367000000000001</v>
          </cell>
          <cell r="BP21">
            <v>1.2342</v>
          </cell>
          <cell r="BQ21">
            <v>1.1443000000000001</v>
          </cell>
          <cell r="BR21">
            <v>1.1294999999999999</v>
          </cell>
          <cell r="BS21">
            <v>1.1122000000000001</v>
          </cell>
          <cell r="BT21">
            <v>1.0297000000000001</v>
          </cell>
          <cell r="BU21">
            <v>1.0255000000000001</v>
          </cell>
          <cell r="BV21">
            <v>1.0757000000000001</v>
          </cell>
          <cell r="BW21">
            <v>1.0694000000000001</v>
          </cell>
          <cell r="BX21">
            <v>0.995</v>
          </cell>
          <cell r="BY21">
            <v>0.99210000000000009</v>
          </cell>
          <cell r="BZ21">
            <v>0.99180000000000001</v>
          </cell>
          <cell r="CA21">
            <v>0.99790000000000001</v>
          </cell>
          <cell r="CB21">
            <v>0.98210000000000008</v>
          </cell>
        </row>
        <row r="22">
          <cell r="C22" t="str">
            <v>Michoacán de Ocampo</v>
          </cell>
          <cell r="D22">
            <v>1.3607</v>
          </cell>
          <cell r="E22">
            <v>1.3162</v>
          </cell>
          <cell r="F22">
            <v>1.4333</v>
          </cell>
          <cell r="G22">
            <v>1.2994000000000001</v>
          </cell>
          <cell r="H22">
            <v>1.4204000000000001</v>
          </cell>
          <cell r="I22">
            <v>1.2523</v>
          </cell>
          <cell r="J22">
            <v>1.2565</v>
          </cell>
          <cell r="K22">
            <v>1.2839</v>
          </cell>
          <cell r="L22">
            <v>1.2733000000000001</v>
          </cell>
          <cell r="M22">
            <v>1.2653000000000001</v>
          </cell>
          <cell r="N22">
            <v>1.2581</v>
          </cell>
          <cell r="O22">
            <v>1.3156000000000001</v>
          </cell>
          <cell r="P22">
            <v>1.3266</v>
          </cell>
          <cell r="Q22">
            <v>1.2332000000000001</v>
          </cell>
          <cell r="R22">
            <v>1.3172000000000001</v>
          </cell>
          <cell r="S22">
            <v>1.2973000000000001</v>
          </cell>
          <cell r="T22">
            <v>1.1848000000000001</v>
          </cell>
          <cell r="U22">
            <v>1.3081</v>
          </cell>
          <cell r="V22">
            <v>1.339</v>
          </cell>
          <cell r="W22">
            <v>1.2036</v>
          </cell>
          <cell r="X22">
            <v>1.3547</v>
          </cell>
          <cell r="Y22">
            <v>1.3113000000000001</v>
          </cell>
          <cell r="Z22">
            <v>1.262</v>
          </cell>
          <cell r="AA22">
            <v>1.3333000000000002</v>
          </cell>
          <cell r="AB22">
            <v>1.2664</v>
          </cell>
          <cell r="AC22">
            <v>1.2104000000000001</v>
          </cell>
          <cell r="AD22">
            <v>1.2206000000000001</v>
          </cell>
          <cell r="AE22">
            <v>1.2269000000000001</v>
          </cell>
          <cell r="AF22">
            <v>1.2333000000000001</v>
          </cell>
          <cell r="AG22">
            <v>1.1648000000000001</v>
          </cell>
          <cell r="AH22">
            <v>1.2812000000000001</v>
          </cell>
          <cell r="AI22">
            <v>1.4570000000000001</v>
          </cell>
          <cell r="AJ22">
            <v>1.2445000000000002</v>
          </cell>
          <cell r="AK22">
            <v>1.3584000000000001</v>
          </cell>
          <cell r="AL22">
            <v>1.4950000000000001</v>
          </cell>
          <cell r="AM22">
            <v>1.5150000000000001</v>
          </cell>
          <cell r="AN22">
            <v>1.4144000000000001</v>
          </cell>
          <cell r="AO22">
            <v>1.4400000000000002</v>
          </cell>
          <cell r="AP22">
            <v>1.4991000000000001</v>
          </cell>
          <cell r="AQ22">
            <v>1.4782000000000002</v>
          </cell>
          <cell r="AR22">
            <v>1.4406000000000001</v>
          </cell>
          <cell r="AS22">
            <v>1.3848</v>
          </cell>
          <cell r="AT22">
            <v>1.4396</v>
          </cell>
          <cell r="AU22">
            <v>1.4101000000000001</v>
          </cell>
          <cell r="AV22">
            <v>1.3836000000000002</v>
          </cell>
          <cell r="AW22">
            <v>1.3195000000000001</v>
          </cell>
          <cell r="AX22">
            <v>1.3278000000000001</v>
          </cell>
          <cell r="AY22">
            <v>1.3941000000000001</v>
          </cell>
          <cell r="AZ22">
            <v>1.2543</v>
          </cell>
          <cell r="BA22">
            <v>1.369</v>
          </cell>
          <cell r="BB22">
            <v>1.4057000000000002</v>
          </cell>
          <cell r="BC22">
            <v>1.2982</v>
          </cell>
          <cell r="BD22">
            <v>1.2710000000000001</v>
          </cell>
          <cell r="BE22">
            <v>1.1903000000000001</v>
          </cell>
          <cell r="BF22">
            <v>1.2157</v>
          </cell>
          <cell r="BG22">
            <v>1.2237</v>
          </cell>
          <cell r="BH22">
            <v>1.1312</v>
          </cell>
          <cell r="BI22">
            <v>1.1757</v>
          </cell>
          <cell r="BJ22">
            <v>1.1561000000000001</v>
          </cell>
          <cell r="BK22">
            <v>1.1669</v>
          </cell>
          <cell r="BL22">
            <v>1</v>
          </cell>
          <cell r="BM22" t="str">
            <v>ND</v>
          </cell>
          <cell r="BN22">
            <v>1.1811</v>
          </cell>
          <cell r="BO22">
            <v>1.1481000000000001</v>
          </cell>
          <cell r="BP22">
            <v>1.2161</v>
          </cell>
          <cell r="BQ22">
            <v>1.1140000000000001</v>
          </cell>
          <cell r="BR22">
            <v>1.1693</v>
          </cell>
          <cell r="BS22">
            <v>1.1966000000000001</v>
          </cell>
          <cell r="BT22">
            <v>1.1105</v>
          </cell>
          <cell r="BU22">
            <v>1.1006</v>
          </cell>
          <cell r="BV22">
            <v>1.2086000000000001</v>
          </cell>
          <cell r="BW22">
            <v>1.1655</v>
          </cell>
          <cell r="BX22">
            <v>1.2291000000000001</v>
          </cell>
          <cell r="BY22">
            <v>1.1948000000000001</v>
          </cell>
          <cell r="BZ22">
            <v>1.155</v>
          </cell>
          <cell r="CA22">
            <v>1.1496</v>
          </cell>
          <cell r="CB22">
            <v>1.1099000000000001</v>
          </cell>
        </row>
        <row r="23">
          <cell r="C23" t="str">
            <v>Morelos</v>
          </cell>
          <cell r="D23">
            <v>0.88330000000000009</v>
          </cell>
          <cell r="E23">
            <v>0.90300000000000002</v>
          </cell>
          <cell r="F23">
            <v>0.91050000000000009</v>
          </cell>
          <cell r="G23">
            <v>0.82080000000000009</v>
          </cell>
          <cell r="H23">
            <v>0.81180000000000008</v>
          </cell>
          <cell r="I23">
            <v>0.8105</v>
          </cell>
          <cell r="J23">
            <v>0.73850000000000005</v>
          </cell>
          <cell r="K23">
            <v>0.75719999999999998</v>
          </cell>
          <cell r="L23">
            <v>0.79580000000000006</v>
          </cell>
          <cell r="M23">
            <v>0.75260000000000005</v>
          </cell>
          <cell r="N23">
            <v>0.76900000000000002</v>
          </cell>
          <cell r="O23">
            <v>0.86160000000000003</v>
          </cell>
          <cell r="P23">
            <v>0.83410000000000006</v>
          </cell>
          <cell r="Q23">
            <v>0.85570000000000002</v>
          </cell>
          <cell r="R23">
            <v>0.87720000000000009</v>
          </cell>
          <cell r="S23">
            <v>0.9506</v>
          </cell>
          <cell r="T23">
            <v>0.9708</v>
          </cell>
          <cell r="U23">
            <v>0.92220000000000002</v>
          </cell>
          <cell r="V23">
            <v>0.91900000000000004</v>
          </cell>
          <cell r="W23">
            <v>0.94010000000000005</v>
          </cell>
          <cell r="X23">
            <v>0.9012</v>
          </cell>
          <cell r="Y23">
            <v>0.89160000000000006</v>
          </cell>
          <cell r="Z23">
            <v>0.86420000000000008</v>
          </cell>
          <cell r="AA23">
            <v>0.94730000000000003</v>
          </cell>
          <cell r="AB23">
            <v>0.96800000000000008</v>
          </cell>
          <cell r="AC23">
            <v>0.93160000000000009</v>
          </cell>
          <cell r="AD23">
            <v>0.90810000000000002</v>
          </cell>
          <cell r="AE23">
            <v>0.97610000000000008</v>
          </cell>
          <cell r="AF23">
            <v>0.91180000000000005</v>
          </cell>
          <cell r="AG23">
            <v>0.9194</v>
          </cell>
          <cell r="AH23">
            <v>1.0425</v>
          </cell>
          <cell r="AI23">
            <v>1.0081</v>
          </cell>
          <cell r="AJ23">
            <v>1.0596000000000001</v>
          </cell>
          <cell r="AK23">
            <v>0.99680000000000002</v>
          </cell>
          <cell r="AL23">
            <v>1.0508</v>
          </cell>
          <cell r="AM23">
            <v>1.0813000000000001</v>
          </cell>
          <cell r="AN23">
            <v>1.0885</v>
          </cell>
          <cell r="AO23">
            <v>1.0857000000000001</v>
          </cell>
          <cell r="AP23">
            <v>1.1511</v>
          </cell>
          <cell r="AQ23">
            <v>1.1672</v>
          </cell>
          <cell r="AR23">
            <v>1.0900000000000001</v>
          </cell>
          <cell r="AS23">
            <v>1.1226</v>
          </cell>
          <cell r="AT23">
            <v>1.1600000000000001</v>
          </cell>
          <cell r="AU23">
            <v>1.2113</v>
          </cell>
          <cell r="AV23">
            <v>1.1435999999999999</v>
          </cell>
          <cell r="AW23">
            <v>1.1264000000000001</v>
          </cell>
          <cell r="AX23">
            <v>1.1049</v>
          </cell>
          <cell r="AY23">
            <v>1.1219000000000001</v>
          </cell>
          <cell r="AZ23">
            <v>1.0533000000000001</v>
          </cell>
          <cell r="BA23">
            <v>1.1025</v>
          </cell>
          <cell r="BB23">
            <v>1.1217000000000001</v>
          </cell>
          <cell r="BC23">
            <v>1.1333</v>
          </cell>
          <cell r="BD23">
            <v>1.1781000000000001</v>
          </cell>
          <cell r="BE23">
            <v>1.1498000000000002</v>
          </cell>
          <cell r="BF23">
            <v>1.2027000000000001</v>
          </cell>
          <cell r="BG23">
            <v>1.1987000000000001</v>
          </cell>
          <cell r="BH23">
            <v>1.1945000000000001</v>
          </cell>
          <cell r="BI23">
            <v>1.1938</v>
          </cell>
          <cell r="BJ23">
            <v>1.1665000000000001</v>
          </cell>
          <cell r="BK23">
            <v>1.1160000000000001</v>
          </cell>
          <cell r="BL23">
            <v>1</v>
          </cell>
          <cell r="BM23" t="str">
            <v>ND</v>
          </cell>
          <cell r="BN23">
            <v>1.137</v>
          </cell>
          <cell r="BO23">
            <v>1.0934000000000001</v>
          </cell>
          <cell r="BP23">
            <v>1.0877000000000001</v>
          </cell>
          <cell r="BQ23">
            <v>1.0444</v>
          </cell>
          <cell r="BR23">
            <v>1.0563</v>
          </cell>
          <cell r="BS23">
            <v>1.1004</v>
          </cell>
          <cell r="BT23">
            <v>1.0916000000000001</v>
          </cell>
          <cell r="BU23">
            <v>1.1004</v>
          </cell>
          <cell r="BV23">
            <v>1.0859000000000001</v>
          </cell>
          <cell r="BW23">
            <v>1.0093000000000001</v>
          </cell>
          <cell r="BX23">
            <v>1.0056</v>
          </cell>
          <cell r="BY23">
            <v>1.0288000000000002</v>
          </cell>
          <cell r="BZ23">
            <v>1.0113000000000001</v>
          </cell>
          <cell r="CA23">
            <v>0.99570000000000003</v>
          </cell>
          <cell r="CB23">
            <v>0.98740000000000006</v>
          </cell>
        </row>
        <row r="24">
          <cell r="C24" t="str">
            <v>Nayarit</v>
          </cell>
          <cell r="D24">
            <v>1.0933000000000002</v>
          </cell>
          <cell r="E24">
            <v>1.1950000000000001</v>
          </cell>
          <cell r="F24">
            <v>1.1863000000000001</v>
          </cell>
          <cell r="G24">
            <v>1.1061000000000001</v>
          </cell>
          <cell r="H24">
            <v>1.0835000000000001</v>
          </cell>
          <cell r="I24">
            <v>1.0201</v>
          </cell>
          <cell r="J24">
            <v>1.0632000000000001</v>
          </cell>
          <cell r="K24">
            <v>0.99660000000000004</v>
          </cell>
          <cell r="L24">
            <v>1.0453000000000001</v>
          </cell>
          <cell r="M24">
            <v>1.0116000000000001</v>
          </cell>
          <cell r="N24">
            <v>1.0588</v>
          </cell>
          <cell r="O24">
            <v>0.98430000000000006</v>
          </cell>
          <cell r="P24">
            <v>0.99110000000000009</v>
          </cell>
          <cell r="Q24">
            <v>0.96190000000000009</v>
          </cell>
          <cell r="R24">
            <v>1.0780000000000001</v>
          </cell>
          <cell r="S24">
            <v>1.0147000000000002</v>
          </cell>
          <cell r="T24">
            <v>0.96000000000000008</v>
          </cell>
          <cell r="U24">
            <v>0.98160000000000003</v>
          </cell>
          <cell r="V24">
            <v>1.0839000000000001</v>
          </cell>
          <cell r="W24">
            <v>1.0678000000000001</v>
          </cell>
          <cell r="X24">
            <v>1.1274999999999999</v>
          </cell>
          <cell r="Y24">
            <v>1.0092000000000001</v>
          </cell>
          <cell r="Z24">
            <v>1.0572000000000001</v>
          </cell>
          <cell r="AA24">
            <v>1.026</v>
          </cell>
          <cell r="AB24">
            <v>1.0249000000000001</v>
          </cell>
          <cell r="AC24">
            <v>1.0676000000000001</v>
          </cell>
          <cell r="AD24">
            <v>1.1778</v>
          </cell>
          <cell r="AE24">
            <v>1.1107</v>
          </cell>
          <cell r="AF24">
            <v>1.1328</v>
          </cell>
          <cell r="AG24">
            <v>1.1356000000000002</v>
          </cell>
          <cell r="AH24">
            <v>1.2329000000000001</v>
          </cell>
          <cell r="AI24">
            <v>1.2019</v>
          </cell>
          <cell r="AJ24">
            <v>1.0861000000000001</v>
          </cell>
          <cell r="AK24">
            <v>1.1519000000000001</v>
          </cell>
          <cell r="AL24">
            <v>1.1953</v>
          </cell>
          <cell r="AM24">
            <v>1.1162000000000001</v>
          </cell>
          <cell r="AN24">
            <v>1.0708</v>
          </cell>
          <cell r="AO24">
            <v>1.1674</v>
          </cell>
          <cell r="AP24">
            <v>1.1840000000000002</v>
          </cell>
          <cell r="AQ24">
            <v>1.2244000000000002</v>
          </cell>
          <cell r="AR24">
            <v>1.2053</v>
          </cell>
          <cell r="AS24">
            <v>1.1712</v>
          </cell>
          <cell r="AT24">
            <v>1.2331000000000001</v>
          </cell>
          <cell r="AU24">
            <v>1.1788000000000001</v>
          </cell>
          <cell r="AV24">
            <v>1.1328</v>
          </cell>
          <cell r="AW24">
            <v>1.1414</v>
          </cell>
          <cell r="AX24">
            <v>1.1171</v>
          </cell>
          <cell r="AY24">
            <v>1.0631000000000002</v>
          </cell>
          <cell r="AZ24">
            <v>1.0492000000000001</v>
          </cell>
          <cell r="BA24">
            <v>1.0723</v>
          </cell>
          <cell r="BB24">
            <v>1.1543000000000001</v>
          </cell>
          <cell r="BC24">
            <v>1.0324</v>
          </cell>
          <cell r="BD24">
            <v>0.99890000000000001</v>
          </cell>
          <cell r="BE24">
            <v>1.0004999999999999</v>
          </cell>
          <cell r="BF24">
            <v>1.0803</v>
          </cell>
          <cell r="BG24">
            <v>1.1177000000000001</v>
          </cell>
          <cell r="BH24">
            <v>1.0694000000000001</v>
          </cell>
          <cell r="BI24">
            <v>1.0698000000000001</v>
          </cell>
          <cell r="BJ24">
            <v>1.1077000000000001</v>
          </cell>
          <cell r="BK24">
            <v>1.1294999999999999</v>
          </cell>
          <cell r="BL24">
            <v>1</v>
          </cell>
          <cell r="BM24" t="str">
            <v>ND</v>
          </cell>
          <cell r="BN24">
            <v>1.2033</v>
          </cell>
          <cell r="BO24">
            <v>1.0441</v>
          </cell>
          <cell r="BP24">
            <v>0.88900000000000001</v>
          </cell>
          <cell r="BQ24">
            <v>0.98930000000000007</v>
          </cell>
          <cell r="BR24">
            <v>1.0139</v>
          </cell>
          <cell r="BS24">
            <v>0.96550000000000002</v>
          </cell>
          <cell r="BT24">
            <v>0.84740000000000004</v>
          </cell>
          <cell r="BU24">
            <v>0.88560000000000005</v>
          </cell>
          <cell r="BV24">
            <v>0.9728</v>
          </cell>
          <cell r="BW24">
            <v>0.93900000000000006</v>
          </cell>
          <cell r="BX24">
            <v>0.96010000000000006</v>
          </cell>
          <cell r="BY24">
            <v>0.94930000000000003</v>
          </cell>
          <cell r="BZ24">
            <v>0.90660000000000007</v>
          </cell>
          <cell r="CA24">
            <v>0.85930000000000006</v>
          </cell>
          <cell r="CB24">
            <v>0.77190000000000003</v>
          </cell>
        </row>
        <row r="25">
          <cell r="C25" t="str">
            <v>Nuevo León</v>
          </cell>
          <cell r="D25">
            <v>0.81110000000000004</v>
          </cell>
          <cell r="E25">
            <v>0.81140000000000001</v>
          </cell>
          <cell r="F25">
            <v>0.81870000000000009</v>
          </cell>
          <cell r="G25">
            <v>0.85570000000000002</v>
          </cell>
          <cell r="H25">
            <v>0.76360000000000006</v>
          </cell>
          <cell r="I25">
            <v>0.77370000000000005</v>
          </cell>
          <cell r="J25">
            <v>0.81459999999999999</v>
          </cell>
          <cell r="K25">
            <v>0.75800000000000001</v>
          </cell>
          <cell r="L25">
            <v>0.79260000000000008</v>
          </cell>
          <cell r="M25">
            <v>0.67870000000000008</v>
          </cell>
          <cell r="N25">
            <v>0.71489999999999998</v>
          </cell>
          <cell r="O25">
            <v>0.79749999999999999</v>
          </cell>
          <cell r="P25">
            <v>0.86930000000000007</v>
          </cell>
          <cell r="Q25">
            <v>0.86860000000000004</v>
          </cell>
          <cell r="R25">
            <v>0.90900000000000003</v>
          </cell>
          <cell r="S25">
            <v>1.0057</v>
          </cell>
          <cell r="T25">
            <v>1.109</v>
          </cell>
          <cell r="U25">
            <v>1.1938</v>
          </cell>
          <cell r="V25">
            <v>1.2367000000000001</v>
          </cell>
          <cell r="W25">
            <v>1.1171</v>
          </cell>
          <cell r="X25">
            <v>1.1547000000000001</v>
          </cell>
          <cell r="Y25">
            <v>1.0876000000000001</v>
          </cell>
          <cell r="Z25">
            <v>1.2217</v>
          </cell>
          <cell r="AA25">
            <v>1.2207000000000001</v>
          </cell>
          <cell r="AB25">
            <v>1.2115</v>
          </cell>
          <cell r="AC25">
            <v>1.2052</v>
          </cell>
          <cell r="AD25">
            <v>1.2487000000000001</v>
          </cell>
          <cell r="AE25">
            <v>1.3155000000000001</v>
          </cell>
          <cell r="AF25">
            <v>1.2916000000000001</v>
          </cell>
          <cell r="AG25">
            <v>1.2390000000000001</v>
          </cell>
          <cell r="AH25">
            <v>1.4271</v>
          </cell>
          <cell r="AI25">
            <v>1.4527000000000001</v>
          </cell>
          <cell r="AJ25">
            <v>1.4380000000000002</v>
          </cell>
          <cell r="AK25">
            <v>1.2710000000000001</v>
          </cell>
          <cell r="AL25">
            <v>1.4507000000000001</v>
          </cell>
          <cell r="AM25">
            <v>1.4082000000000001</v>
          </cell>
          <cell r="AN25">
            <v>1.4537</v>
          </cell>
          <cell r="AO25">
            <v>1.4418</v>
          </cell>
          <cell r="AP25">
            <v>1.3793</v>
          </cell>
          <cell r="AQ25">
            <v>1.4629000000000001</v>
          </cell>
          <cell r="AR25">
            <v>1.4973000000000001</v>
          </cell>
          <cell r="AS25">
            <v>1.5001</v>
          </cell>
          <cell r="AT25">
            <v>1.2724</v>
          </cell>
          <cell r="AU25">
            <v>1.3006</v>
          </cell>
          <cell r="AV25">
            <v>1.353</v>
          </cell>
          <cell r="AW25">
            <v>1.2917000000000001</v>
          </cell>
          <cell r="AX25">
            <v>1.1905000000000001</v>
          </cell>
          <cell r="AY25">
            <v>1.1522000000000001</v>
          </cell>
          <cell r="AZ25">
            <v>1.1637999999999999</v>
          </cell>
          <cell r="BA25">
            <v>1.2595000000000001</v>
          </cell>
          <cell r="BB25">
            <v>1.2459</v>
          </cell>
          <cell r="BC25">
            <v>1.2316</v>
          </cell>
          <cell r="BD25">
            <v>1.2670000000000001</v>
          </cell>
          <cell r="BE25">
            <v>1.1775</v>
          </cell>
          <cell r="BF25">
            <v>1.1648000000000001</v>
          </cell>
          <cell r="BG25">
            <v>1.2626000000000002</v>
          </cell>
          <cell r="BH25">
            <v>1.2216</v>
          </cell>
          <cell r="BI25">
            <v>1.1631</v>
          </cell>
          <cell r="BJ25">
            <v>1.0868</v>
          </cell>
          <cell r="BK25">
            <v>1.05</v>
          </cell>
          <cell r="BL25">
            <v>1</v>
          </cell>
          <cell r="BM25" t="str">
            <v>ND</v>
          </cell>
          <cell r="BN25">
            <v>1.4205000000000001</v>
          </cell>
          <cell r="BO25">
            <v>1.2047000000000001</v>
          </cell>
          <cell r="BP25">
            <v>1.1921000000000002</v>
          </cell>
          <cell r="BQ25">
            <v>1.1774</v>
          </cell>
          <cell r="BR25">
            <v>1.1225000000000001</v>
          </cell>
          <cell r="BS25">
            <v>1.1438000000000001</v>
          </cell>
          <cell r="BT25">
            <v>1.1303000000000001</v>
          </cell>
          <cell r="BU25">
            <v>1.1970000000000001</v>
          </cell>
          <cell r="BV25">
            <v>1.226</v>
          </cell>
          <cell r="BW25">
            <v>1.1806000000000001</v>
          </cell>
          <cell r="BX25">
            <v>1.1809000000000001</v>
          </cell>
          <cell r="BY25">
            <v>1.2525000000000002</v>
          </cell>
          <cell r="BZ25">
            <v>1.1808000000000001</v>
          </cell>
          <cell r="CA25">
            <v>1.2347000000000001</v>
          </cell>
          <cell r="CB25">
            <v>1.1271</v>
          </cell>
        </row>
        <row r="26">
          <cell r="C26" t="str">
            <v>Oaxaca</v>
          </cell>
          <cell r="D26">
            <v>1.0055000000000001</v>
          </cell>
          <cell r="E26">
            <v>1.0518000000000001</v>
          </cell>
          <cell r="F26">
            <v>1.0261</v>
          </cell>
          <cell r="G26">
            <v>0.99099999999999999</v>
          </cell>
          <cell r="H26">
            <v>1.0502</v>
          </cell>
          <cell r="I26">
            <v>0.98420000000000007</v>
          </cell>
          <cell r="J26">
            <v>0.99360000000000004</v>
          </cell>
          <cell r="K26">
            <v>1.0369000000000002</v>
          </cell>
          <cell r="L26">
            <v>1.0421</v>
          </cell>
          <cell r="M26">
            <v>0.99410000000000009</v>
          </cell>
          <cell r="N26">
            <v>0.99140000000000006</v>
          </cell>
          <cell r="O26">
            <v>1.0232000000000001</v>
          </cell>
          <cell r="P26">
            <v>0.98520000000000008</v>
          </cell>
          <cell r="Q26">
            <v>0.95410000000000006</v>
          </cell>
          <cell r="R26">
            <v>1.0269000000000001</v>
          </cell>
          <cell r="S26">
            <v>1.0459000000000001</v>
          </cell>
          <cell r="T26">
            <v>1.0062</v>
          </cell>
          <cell r="U26">
            <v>1.0688</v>
          </cell>
          <cell r="V26">
            <v>1.0514000000000001</v>
          </cell>
          <cell r="W26">
            <v>1.0743</v>
          </cell>
          <cell r="X26">
            <v>1.0635000000000001</v>
          </cell>
          <cell r="Y26">
            <v>1.0518000000000001</v>
          </cell>
          <cell r="Z26">
            <v>1.0857000000000001</v>
          </cell>
          <cell r="AA26">
            <v>1.0623</v>
          </cell>
          <cell r="AB26">
            <v>1.0572000000000001</v>
          </cell>
          <cell r="AC26">
            <v>1.0551000000000001</v>
          </cell>
          <cell r="AD26">
            <v>1.0553000000000001</v>
          </cell>
          <cell r="AE26">
            <v>1.0395000000000001</v>
          </cell>
          <cell r="AF26">
            <v>1.0230000000000001</v>
          </cell>
          <cell r="AG26">
            <v>1.0138</v>
          </cell>
          <cell r="AH26">
            <v>1.0385</v>
          </cell>
          <cell r="AI26">
            <v>1.0602</v>
          </cell>
          <cell r="AJ26">
            <v>1.0526</v>
          </cell>
          <cell r="AK26">
            <v>1.0721000000000001</v>
          </cell>
          <cell r="AL26">
            <v>1.0756000000000001</v>
          </cell>
          <cell r="AM26">
            <v>1.1548</v>
          </cell>
          <cell r="AN26">
            <v>1.0851</v>
          </cell>
          <cell r="AO26">
            <v>1.0924</v>
          </cell>
          <cell r="AP26">
            <v>1.0905</v>
          </cell>
          <cell r="AQ26">
            <v>1.1378000000000001</v>
          </cell>
          <cell r="AR26">
            <v>1.0964</v>
          </cell>
          <cell r="AS26">
            <v>1.1102000000000001</v>
          </cell>
          <cell r="AT26">
            <v>1.0966</v>
          </cell>
          <cell r="AU26">
            <v>1.0506</v>
          </cell>
          <cell r="AV26">
            <v>1.0964</v>
          </cell>
          <cell r="AW26">
            <v>1.0543</v>
          </cell>
          <cell r="AX26">
            <v>1.1014000000000002</v>
          </cell>
          <cell r="AY26">
            <v>1.0905</v>
          </cell>
          <cell r="AZ26">
            <v>1.1046</v>
          </cell>
          <cell r="BA26">
            <v>1.1061000000000001</v>
          </cell>
          <cell r="BB26">
            <v>1.1313</v>
          </cell>
          <cell r="BC26">
            <v>1.1355</v>
          </cell>
          <cell r="BD26">
            <v>1.1127</v>
          </cell>
          <cell r="BE26">
            <v>1.0848</v>
          </cell>
          <cell r="BF26">
            <v>1.1233</v>
          </cell>
          <cell r="BG26">
            <v>1.1083000000000001</v>
          </cell>
          <cell r="BH26">
            <v>1.0673000000000001</v>
          </cell>
          <cell r="BI26">
            <v>1.0511000000000001</v>
          </cell>
          <cell r="BJ26">
            <v>1.0677000000000001</v>
          </cell>
          <cell r="BK26">
            <v>1.0576000000000001</v>
          </cell>
          <cell r="BL26">
            <v>1</v>
          </cell>
          <cell r="BM26" t="str">
            <v>ND</v>
          </cell>
          <cell r="BN26">
            <v>1.0695000000000001</v>
          </cell>
          <cell r="BO26">
            <v>0.9971000000000001</v>
          </cell>
          <cell r="BP26">
            <v>1.0026000000000002</v>
          </cell>
          <cell r="BQ26">
            <v>1.0688</v>
          </cell>
          <cell r="BR26">
            <v>1.0824</v>
          </cell>
          <cell r="BS26">
            <v>1.0896000000000001</v>
          </cell>
          <cell r="BT26">
            <v>1.0285</v>
          </cell>
          <cell r="BU26">
            <v>1.0063</v>
          </cell>
          <cell r="BV26">
            <v>1.0636000000000001</v>
          </cell>
          <cell r="BW26">
            <v>1.0482</v>
          </cell>
          <cell r="BX26">
            <v>0.97430000000000005</v>
          </cell>
          <cell r="BY26">
            <v>1.0119</v>
          </cell>
          <cell r="BZ26">
            <v>1.0013000000000001</v>
          </cell>
          <cell r="CA26">
            <v>0.99960000000000004</v>
          </cell>
          <cell r="CB26">
            <v>1.0170000000000001</v>
          </cell>
        </row>
        <row r="27">
          <cell r="C27" t="str">
            <v>Puebla</v>
          </cell>
          <cell r="D27">
            <v>1.1597</v>
          </cell>
          <cell r="E27">
            <v>1.22</v>
          </cell>
          <cell r="F27">
            <v>1.1896</v>
          </cell>
          <cell r="G27">
            <v>1.1420000000000001</v>
          </cell>
          <cell r="H27">
            <v>1.1758</v>
          </cell>
          <cell r="I27">
            <v>1.1381000000000001</v>
          </cell>
          <cell r="J27">
            <v>1.1047</v>
          </cell>
          <cell r="K27">
            <v>1.1316000000000002</v>
          </cell>
          <cell r="L27">
            <v>1.1002000000000001</v>
          </cell>
          <cell r="M27">
            <v>1.0822000000000001</v>
          </cell>
          <cell r="N27">
            <v>1.0695000000000001</v>
          </cell>
          <cell r="O27">
            <v>1.1304000000000001</v>
          </cell>
          <cell r="P27">
            <v>1.1886000000000001</v>
          </cell>
          <cell r="Q27">
            <v>1.1231</v>
          </cell>
          <cell r="R27">
            <v>1.1632</v>
          </cell>
          <cell r="S27">
            <v>1.2444</v>
          </cell>
          <cell r="T27">
            <v>1.1841000000000002</v>
          </cell>
          <cell r="U27">
            <v>1.2910000000000001</v>
          </cell>
          <cell r="V27">
            <v>1.2623</v>
          </cell>
          <cell r="W27">
            <v>1.2349000000000001</v>
          </cell>
          <cell r="X27">
            <v>1.2293000000000001</v>
          </cell>
          <cell r="Y27">
            <v>1.2142000000000002</v>
          </cell>
          <cell r="Z27">
            <v>1.0940000000000001</v>
          </cell>
          <cell r="AA27">
            <v>1.2117</v>
          </cell>
          <cell r="AB27">
            <v>1.2334000000000001</v>
          </cell>
          <cell r="AC27">
            <v>1.2117</v>
          </cell>
          <cell r="AD27">
            <v>1.2812000000000001</v>
          </cell>
          <cell r="AE27">
            <v>1.2535000000000001</v>
          </cell>
          <cell r="AF27">
            <v>1.1446000000000001</v>
          </cell>
          <cell r="AG27">
            <v>1.1908000000000001</v>
          </cell>
          <cell r="AH27">
            <v>1.2565</v>
          </cell>
          <cell r="AI27">
            <v>1.2546000000000002</v>
          </cell>
          <cell r="AJ27">
            <v>1.1979</v>
          </cell>
          <cell r="AK27">
            <v>1.2994000000000001</v>
          </cell>
          <cell r="AL27">
            <v>1.2750000000000001</v>
          </cell>
          <cell r="AM27">
            <v>1.2419</v>
          </cell>
          <cell r="AN27">
            <v>1.2706</v>
          </cell>
          <cell r="AO27">
            <v>1.2666000000000002</v>
          </cell>
          <cell r="AP27">
            <v>1.2811000000000001</v>
          </cell>
          <cell r="AQ27">
            <v>1.3064</v>
          </cell>
          <cell r="AR27">
            <v>1.2582</v>
          </cell>
          <cell r="AS27">
            <v>1.2898000000000001</v>
          </cell>
          <cell r="AT27">
            <v>1.2355</v>
          </cell>
          <cell r="AU27">
            <v>1.2550000000000001</v>
          </cell>
          <cell r="AV27">
            <v>1.2337</v>
          </cell>
          <cell r="AW27">
            <v>1.1927000000000001</v>
          </cell>
          <cell r="AX27">
            <v>1.1683000000000001</v>
          </cell>
          <cell r="AY27">
            <v>1.2055</v>
          </cell>
          <cell r="AZ27">
            <v>1.1930000000000001</v>
          </cell>
          <cell r="BA27">
            <v>1.1620000000000001</v>
          </cell>
          <cell r="BB27">
            <v>1.2429000000000001</v>
          </cell>
          <cell r="BC27">
            <v>1.1733</v>
          </cell>
          <cell r="BD27">
            <v>1.1648000000000001</v>
          </cell>
          <cell r="BE27">
            <v>1.1107</v>
          </cell>
          <cell r="BF27">
            <v>1.1431</v>
          </cell>
          <cell r="BG27">
            <v>1.1159000000000001</v>
          </cell>
          <cell r="BH27">
            <v>1.0836000000000001</v>
          </cell>
          <cell r="BI27">
            <v>1.0877000000000001</v>
          </cell>
          <cell r="BJ27">
            <v>1.0182</v>
          </cell>
          <cell r="BK27">
            <v>1.0763</v>
          </cell>
          <cell r="BL27">
            <v>1</v>
          </cell>
          <cell r="BM27" t="str">
            <v>ND</v>
          </cell>
          <cell r="BN27">
            <v>1.2936000000000001</v>
          </cell>
          <cell r="BO27">
            <v>1.2339</v>
          </cell>
          <cell r="BP27">
            <v>1.1445000000000001</v>
          </cell>
          <cell r="BQ27">
            <v>1.1327</v>
          </cell>
          <cell r="BR27">
            <v>1.171</v>
          </cell>
          <cell r="BS27">
            <v>1.2211000000000001</v>
          </cell>
          <cell r="BT27">
            <v>1.1463000000000001</v>
          </cell>
          <cell r="BU27">
            <v>1.1253</v>
          </cell>
          <cell r="BV27">
            <v>1.1525000000000001</v>
          </cell>
          <cell r="BW27">
            <v>1.0631000000000002</v>
          </cell>
          <cell r="BX27">
            <v>1.0562</v>
          </cell>
          <cell r="BY27">
            <v>1.0265</v>
          </cell>
          <cell r="BZ27">
            <v>0.995</v>
          </cell>
          <cell r="CA27">
            <v>1.0098</v>
          </cell>
          <cell r="CB27">
            <v>1.0237000000000001</v>
          </cell>
        </row>
        <row r="28">
          <cell r="C28" t="str">
            <v>Querétaro</v>
          </cell>
          <cell r="D28">
            <v>1.0094000000000001</v>
          </cell>
          <cell r="E28">
            <v>1.0178</v>
          </cell>
          <cell r="F28">
            <v>0.9758</v>
          </cell>
          <cell r="G28">
            <v>0.88100000000000001</v>
          </cell>
          <cell r="H28">
            <v>0.93100000000000005</v>
          </cell>
          <cell r="I28">
            <v>0.87030000000000007</v>
          </cell>
          <cell r="J28">
            <v>0.84789999999999999</v>
          </cell>
          <cell r="K28">
            <v>0.91080000000000005</v>
          </cell>
          <cell r="L28">
            <v>0.9052</v>
          </cell>
          <cell r="M28">
            <v>0.86499999999999999</v>
          </cell>
          <cell r="N28">
            <v>0.89100000000000001</v>
          </cell>
          <cell r="O28">
            <v>0.88919999999999999</v>
          </cell>
          <cell r="P28">
            <v>0.94200000000000006</v>
          </cell>
          <cell r="Q28">
            <v>0.89860000000000007</v>
          </cell>
          <cell r="R28">
            <v>0.91900000000000004</v>
          </cell>
          <cell r="S28">
            <v>0.98030000000000006</v>
          </cell>
          <cell r="T28">
            <v>1.0582</v>
          </cell>
          <cell r="U28">
            <v>1.1525000000000001</v>
          </cell>
          <cell r="V28">
            <v>1.1675</v>
          </cell>
          <cell r="W28">
            <v>1.1077000000000001</v>
          </cell>
          <cell r="X28">
            <v>1.0723</v>
          </cell>
          <cell r="Y28">
            <v>1.0521</v>
          </cell>
          <cell r="Z28">
            <v>1.0447</v>
          </cell>
          <cell r="AA28">
            <v>1.1685000000000001</v>
          </cell>
          <cell r="AB28">
            <v>1.0022</v>
          </cell>
          <cell r="AC28">
            <v>1.0484</v>
          </cell>
          <cell r="AD28">
            <v>1.1415</v>
          </cell>
          <cell r="AE28">
            <v>1.1293</v>
          </cell>
          <cell r="AF28">
            <v>1.0269000000000001</v>
          </cell>
          <cell r="AG28">
            <v>1.0658000000000001</v>
          </cell>
          <cell r="AH28">
            <v>1.1288</v>
          </cell>
          <cell r="AI28">
            <v>1.2410000000000001</v>
          </cell>
          <cell r="AJ28">
            <v>1.1034000000000002</v>
          </cell>
          <cell r="AK28">
            <v>1.1861000000000002</v>
          </cell>
          <cell r="AL28">
            <v>1.1891</v>
          </cell>
          <cell r="AM28">
            <v>1.1749000000000001</v>
          </cell>
          <cell r="AN28">
            <v>1.109</v>
          </cell>
          <cell r="AO28">
            <v>1.2006000000000001</v>
          </cell>
          <cell r="AP28">
            <v>1.2245000000000001</v>
          </cell>
          <cell r="AQ28">
            <v>1.2775000000000001</v>
          </cell>
          <cell r="AR28">
            <v>1.1108</v>
          </cell>
          <cell r="AS28">
            <v>1.2139</v>
          </cell>
          <cell r="AT28">
            <v>1.1399000000000001</v>
          </cell>
          <cell r="AU28">
            <v>1.1261000000000001</v>
          </cell>
          <cell r="AV28">
            <v>1.0407999999999999</v>
          </cell>
          <cell r="AW28">
            <v>1.0718000000000001</v>
          </cell>
          <cell r="AX28">
            <v>1.141</v>
          </cell>
          <cell r="AY28">
            <v>1.1400000000000001</v>
          </cell>
          <cell r="AZ28">
            <v>1.1153</v>
          </cell>
          <cell r="BA28">
            <v>1.2438</v>
          </cell>
          <cell r="BB28">
            <v>1.2554000000000001</v>
          </cell>
          <cell r="BC28">
            <v>1.2070000000000001</v>
          </cell>
          <cell r="BD28">
            <v>0.9778</v>
          </cell>
          <cell r="BE28">
            <v>1.0483</v>
          </cell>
          <cell r="BF28">
            <v>1.0492000000000001</v>
          </cell>
          <cell r="BG28">
            <v>1.0508</v>
          </cell>
          <cell r="BH28">
            <v>0.9284</v>
          </cell>
          <cell r="BI28">
            <v>1.052</v>
          </cell>
          <cell r="BJ28">
            <v>1.091</v>
          </cell>
          <cell r="BK28">
            <v>1.0629999999999999</v>
          </cell>
          <cell r="BL28">
            <v>1</v>
          </cell>
          <cell r="BM28" t="str">
            <v>ND</v>
          </cell>
          <cell r="BN28">
            <v>1.232</v>
          </cell>
          <cell r="BO28">
            <v>1.0608</v>
          </cell>
          <cell r="BP28">
            <v>1.0729</v>
          </cell>
          <cell r="BQ28">
            <v>1.0724</v>
          </cell>
          <cell r="BR28">
            <v>1.0352000000000001</v>
          </cell>
          <cell r="BS28">
            <v>1.0922000000000001</v>
          </cell>
          <cell r="BT28">
            <v>1.0647</v>
          </cell>
          <cell r="BU28">
            <v>1.1012999999999999</v>
          </cell>
          <cell r="BV28">
            <v>1.1915</v>
          </cell>
          <cell r="BW28">
            <v>1.1244000000000001</v>
          </cell>
          <cell r="BX28">
            <v>1.0312000000000001</v>
          </cell>
          <cell r="BY28">
            <v>1.0599000000000001</v>
          </cell>
          <cell r="BZ28">
            <v>1.0599000000000001</v>
          </cell>
          <cell r="CA28">
            <v>1.1214</v>
          </cell>
          <cell r="CB28">
            <v>1.0696000000000001</v>
          </cell>
        </row>
        <row r="29">
          <cell r="C29" t="str">
            <v>Quintana Roo</v>
          </cell>
          <cell r="D29">
            <v>0.82190000000000007</v>
          </cell>
          <cell r="E29">
            <v>0.83430000000000004</v>
          </cell>
          <cell r="F29">
            <v>0.84210000000000007</v>
          </cell>
          <cell r="G29">
            <v>0.80430000000000001</v>
          </cell>
          <cell r="H29">
            <v>0.74040000000000006</v>
          </cell>
          <cell r="I29">
            <v>0.71679999999999999</v>
          </cell>
          <cell r="J29">
            <v>0.71010000000000006</v>
          </cell>
          <cell r="K29">
            <v>0.77440000000000009</v>
          </cell>
          <cell r="L29">
            <v>0.68659999999999999</v>
          </cell>
          <cell r="M29">
            <v>0.69540000000000002</v>
          </cell>
          <cell r="N29">
            <v>0.73320000000000007</v>
          </cell>
          <cell r="O29">
            <v>0.71190000000000009</v>
          </cell>
          <cell r="P29">
            <v>0.67959999999999998</v>
          </cell>
          <cell r="Q29">
            <v>0.62180000000000002</v>
          </cell>
          <cell r="R29">
            <v>0.67870000000000008</v>
          </cell>
          <cell r="S29">
            <v>0.80959999999999999</v>
          </cell>
          <cell r="T29">
            <v>0.68459999999999999</v>
          </cell>
          <cell r="U29">
            <v>0.84300000000000008</v>
          </cell>
          <cell r="V29">
            <v>0.87860000000000005</v>
          </cell>
          <cell r="W29">
            <v>0.95120000000000005</v>
          </cell>
          <cell r="X29">
            <v>0.93440000000000001</v>
          </cell>
          <cell r="Y29">
            <v>0.9264</v>
          </cell>
          <cell r="Z29">
            <v>0.93420000000000003</v>
          </cell>
          <cell r="AA29">
            <v>0.99110000000000009</v>
          </cell>
          <cell r="AB29">
            <v>0.95380000000000009</v>
          </cell>
          <cell r="AC29">
            <v>0.96690000000000009</v>
          </cell>
          <cell r="AD29">
            <v>0.99040000000000006</v>
          </cell>
          <cell r="AE29">
            <v>0.9899</v>
          </cell>
          <cell r="AF29">
            <v>0.95469999999999999</v>
          </cell>
          <cell r="AG29">
            <v>0.9971000000000001</v>
          </cell>
          <cell r="AH29">
            <v>0.98320000000000007</v>
          </cell>
          <cell r="AI29">
            <v>1.0728</v>
          </cell>
          <cell r="AJ29">
            <v>1.0262</v>
          </cell>
          <cell r="AK29">
            <v>0.96140000000000003</v>
          </cell>
          <cell r="AL29">
            <v>1.0121</v>
          </cell>
          <cell r="AM29">
            <v>1.0758000000000001</v>
          </cell>
          <cell r="AN29">
            <v>1.0876000000000001</v>
          </cell>
          <cell r="AO29">
            <v>1.0948</v>
          </cell>
          <cell r="AP29">
            <v>1.1173999999999999</v>
          </cell>
          <cell r="AQ29">
            <v>1.2319</v>
          </cell>
          <cell r="AR29">
            <v>1.1941000000000002</v>
          </cell>
          <cell r="AS29">
            <v>1.1429</v>
          </cell>
          <cell r="AT29">
            <v>1.1302000000000001</v>
          </cell>
          <cell r="AU29">
            <v>1.079</v>
          </cell>
          <cell r="AV29">
            <v>1.0065999999999999</v>
          </cell>
          <cell r="AW29">
            <v>0.99650000000000005</v>
          </cell>
          <cell r="AX29">
            <v>0.95040000000000002</v>
          </cell>
          <cell r="AY29">
            <v>1.0412000000000001</v>
          </cell>
          <cell r="AZ29">
            <v>1.0161</v>
          </cell>
          <cell r="BA29">
            <v>1.0498000000000001</v>
          </cell>
          <cell r="BB29">
            <v>0.98710000000000009</v>
          </cell>
          <cell r="BC29">
            <v>1.0744</v>
          </cell>
          <cell r="BD29">
            <v>1.0539000000000001</v>
          </cell>
          <cell r="BE29">
            <v>1.0316000000000001</v>
          </cell>
          <cell r="BF29">
            <v>0.96590000000000009</v>
          </cell>
          <cell r="BG29">
            <v>0.95750000000000002</v>
          </cell>
          <cell r="BH29">
            <v>0.93780000000000008</v>
          </cell>
          <cell r="BI29">
            <v>0.95450000000000002</v>
          </cell>
          <cell r="BJ29">
            <v>1.0455000000000001</v>
          </cell>
          <cell r="BK29">
            <v>1.0298</v>
          </cell>
          <cell r="BL29">
            <v>1</v>
          </cell>
          <cell r="BM29" t="str">
            <v>ND</v>
          </cell>
          <cell r="BN29">
            <v>1.8411000000000002</v>
          </cell>
          <cell r="BO29">
            <v>1.5671000000000002</v>
          </cell>
          <cell r="BP29">
            <v>1.4100000000000001</v>
          </cell>
          <cell r="BQ29">
            <v>1.2555000000000001</v>
          </cell>
          <cell r="BR29">
            <v>1.1021000000000001</v>
          </cell>
          <cell r="BS29">
            <v>1.0834000000000001</v>
          </cell>
          <cell r="BT29">
            <v>1.1059000000000001</v>
          </cell>
          <cell r="BU29">
            <v>1.0208000000000002</v>
          </cell>
          <cell r="BV29">
            <v>1.0363</v>
          </cell>
          <cell r="BW29">
            <v>0.92190000000000005</v>
          </cell>
          <cell r="BX29">
            <v>0.97800000000000009</v>
          </cell>
          <cell r="BY29">
            <v>1.0169000000000001</v>
          </cell>
          <cell r="BZ29">
            <v>0.88030000000000008</v>
          </cell>
          <cell r="CA29">
            <v>0.83790000000000009</v>
          </cell>
          <cell r="CB29">
            <v>0.88300000000000001</v>
          </cell>
        </row>
        <row r="30">
          <cell r="C30" t="str">
            <v>San Luis Potosí</v>
          </cell>
          <cell r="D30">
            <v>1.0634000000000001</v>
          </cell>
          <cell r="E30">
            <v>1.0818000000000001</v>
          </cell>
          <cell r="F30">
            <v>1.0871999999999999</v>
          </cell>
          <cell r="G30">
            <v>1.0514000000000001</v>
          </cell>
          <cell r="H30">
            <v>0.99240000000000006</v>
          </cell>
          <cell r="I30">
            <v>0.99170000000000003</v>
          </cell>
          <cell r="J30">
            <v>1.0189000000000001</v>
          </cell>
          <cell r="K30">
            <v>1.0548</v>
          </cell>
          <cell r="L30">
            <v>1.0649</v>
          </cell>
          <cell r="M30">
            <v>1.0403</v>
          </cell>
          <cell r="N30">
            <v>1.0350000000000001</v>
          </cell>
          <cell r="O30">
            <v>1.0743</v>
          </cell>
          <cell r="P30">
            <v>1.0347</v>
          </cell>
          <cell r="Q30">
            <v>1.0617000000000001</v>
          </cell>
          <cell r="R30">
            <v>1.0669</v>
          </cell>
          <cell r="S30">
            <v>1.1533</v>
          </cell>
          <cell r="T30">
            <v>1.1252</v>
          </cell>
          <cell r="U30">
            <v>1.1188</v>
          </cell>
          <cell r="V30">
            <v>1.1256000000000002</v>
          </cell>
          <cell r="W30">
            <v>1.1403000000000001</v>
          </cell>
          <cell r="X30">
            <v>1.1504000000000001</v>
          </cell>
          <cell r="Y30">
            <v>1.1179000000000001</v>
          </cell>
          <cell r="Z30">
            <v>1.0878000000000001</v>
          </cell>
          <cell r="AA30">
            <v>1.2092000000000001</v>
          </cell>
          <cell r="AB30">
            <v>1.1643000000000001</v>
          </cell>
          <cell r="AC30">
            <v>1.1608000000000001</v>
          </cell>
          <cell r="AD30">
            <v>1.2144000000000001</v>
          </cell>
          <cell r="AE30">
            <v>1.2403</v>
          </cell>
          <cell r="AF30">
            <v>1.2210000000000001</v>
          </cell>
          <cell r="AG30">
            <v>1.2211000000000001</v>
          </cell>
          <cell r="AH30">
            <v>1.2576000000000001</v>
          </cell>
          <cell r="AI30">
            <v>1.2374000000000001</v>
          </cell>
          <cell r="AJ30">
            <v>1.256</v>
          </cell>
          <cell r="AK30">
            <v>1.2097</v>
          </cell>
          <cell r="AL30">
            <v>1.2022000000000002</v>
          </cell>
          <cell r="AM30">
            <v>1.1723000000000001</v>
          </cell>
          <cell r="AN30">
            <v>1.2193000000000001</v>
          </cell>
          <cell r="AO30">
            <v>1.2132000000000001</v>
          </cell>
          <cell r="AP30">
            <v>1.2278</v>
          </cell>
          <cell r="AQ30">
            <v>1.2263000000000002</v>
          </cell>
          <cell r="AR30">
            <v>1.2521</v>
          </cell>
          <cell r="AS30">
            <v>1.2432000000000001</v>
          </cell>
          <cell r="AT30">
            <v>1.2685</v>
          </cell>
          <cell r="AU30">
            <v>1.1921000000000002</v>
          </cell>
          <cell r="AV30">
            <v>1.2190000000000001</v>
          </cell>
          <cell r="AW30">
            <v>1.2299</v>
          </cell>
          <cell r="AX30">
            <v>1.103</v>
          </cell>
          <cell r="AY30">
            <v>1.2147000000000001</v>
          </cell>
          <cell r="AZ30">
            <v>1.1464000000000001</v>
          </cell>
          <cell r="BA30">
            <v>1.0915000000000001</v>
          </cell>
          <cell r="BB30">
            <v>1.0728</v>
          </cell>
          <cell r="BC30">
            <v>1.0881000000000001</v>
          </cell>
          <cell r="BD30">
            <v>1.1157000000000001</v>
          </cell>
          <cell r="BE30">
            <v>1.0151000000000001</v>
          </cell>
          <cell r="BF30">
            <v>1.0642</v>
          </cell>
          <cell r="BG30">
            <v>1.0592000000000001</v>
          </cell>
          <cell r="BH30">
            <v>1.1040000000000001</v>
          </cell>
          <cell r="BI30">
            <v>1.0524</v>
          </cell>
          <cell r="BJ30">
            <v>1.0508999999999999</v>
          </cell>
          <cell r="BK30">
            <v>1.0402</v>
          </cell>
          <cell r="BL30">
            <v>1</v>
          </cell>
          <cell r="BM30" t="str">
            <v>ND</v>
          </cell>
          <cell r="BN30">
            <v>1.1096000000000001</v>
          </cell>
          <cell r="BO30">
            <v>1.0246</v>
          </cell>
          <cell r="BP30">
            <v>1.0571000000000002</v>
          </cell>
          <cell r="BQ30">
            <v>0.98830000000000007</v>
          </cell>
          <cell r="BR30">
            <v>0.99220000000000008</v>
          </cell>
          <cell r="BS30">
            <v>0.95480000000000009</v>
          </cell>
          <cell r="BT30">
            <v>0.93080000000000007</v>
          </cell>
          <cell r="BU30">
            <v>0.93020000000000003</v>
          </cell>
          <cell r="BV30">
            <v>0.98640000000000005</v>
          </cell>
          <cell r="BW30">
            <v>0.9677</v>
          </cell>
          <cell r="BX30">
            <v>0.89490000000000003</v>
          </cell>
          <cell r="BY30">
            <v>0.85360000000000003</v>
          </cell>
          <cell r="BZ30">
            <v>0.86560000000000004</v>
          </cell>
          <cell r="CA30">
            <v>0.8085</v>
          </cell>
          <cell r="CB30">
            <v>0.74790000000000001</v>
          </cell>
        </row>
        <row r="31">
          <cell r="C31" t="str">
            <v>Sinaloa</v>
          </cell>
          <cell r="D31">
            <v>0.96320000000000006</v>
          </cell>
          <cell r="E31">
            <v>1.0860000000000001</v>
          </cell>
          <cell r="F31">
            <v>1.1212</v>
          </cell>
          <cell r="G31">
            <v>0.97330000000000005</v>
          </cell>
          <cell r="H31">
            <v>0.84360000000000002</v>
          </cell>
          <cell r="I31">
            <v>0.92230000000000001</v>
          </cell>
          <cell r="J31">
            <v>1.0033000000000001</v>
          </cell>
          <cell r="K31">
            <v>0.94630000000000003</v>
          </cell>
          <cell r="L31">
            <v>0.9195000000000001</v>
          </cell>
          <cell r="M31">
            <v>0.89700000000000002</v>
          </cell>
          <cell r="N31">
            <v>0.93670000000000009</v>
          </cell>
          <cell r="O31">
            <v>0.93959999999999999</v>
          </cell>
          <cell r="P31">
            <v>0.90490000000000004</v>
          </cell>
          <cell r="Q31">
            <v>0.9042</v>
          </cell>
          <cell r="R31">
            <v>1.0362</v>
          </cell>
          <cell r="S31">
            <v>0.9961000000000001</v>
          </cell>
          <cell r="T31">
            <v>1.0147000000000002</v>
          </cell>
          <cell r="U31">
            <v>1.0663</v>
          </cell>
          <cell r="V31">
            <v>1.1701000000000001</v>
          </cell>
          <cell r="W31">
            <v>0.96650000000000003</v>
          </cell>
          <cell r="X31">
            <v>0.99330000000000007</v>
          </cell>
          <cell r="Y31">
            <v>1.0033000000000001</v>
          </cell>
          <cell r="Z31">
            <v>1.1360000000000001</v>
          </cell>
          <cell r="AA31">
            <v>1.1660000000000001</v>
          </cell>
          <cell r="AB31">
            <v>1.0183</v>
          </cell>
          <cell r="AC31">
            <v>1.1496</v>
          </cell>
          <cell r="AD31">
            <v>1.2362</v>
          </cell>
          <cell r="AE31">
            <v>1.2241</v>
          </cell>
          <cell r="AF31">
            <v>1.0699000000000001</v>
          </cell>
          <cell r="AG31">
            <v>1.1818</v>
          </cell>
          <cell r="AH31">
            <v>1.327</v>
          </cell>
          <cell r="AI31">
            <v>1.1055000000000001</v>
          </cell>
          <cell r="AJ31">
            <v>1.1093</v>
          </cell>
          <cell r="AK31">
            <v>1.1687000000000001</v>
          </cell>
          <cell r="AL31">
            <v>1.2575000000000001</v>
          </cell>
          <cell r="AM31">
            <v>1.1708000000000001</v>
          </cell>
          <cell r="AN31">
            <v>1.1588000000000001</v>
          </cell>
          <cell r="AO31">
            <v>1.3522000000000001</v>
          </cell>
          <cell r="AP31">
            <v>1.3512</v>
          </cell>
          <cell r="AQ31">
            <v>1.2056</v>
          </cell>
          <cell r="AR31">
            <v>1.0736000000000001</v>
          </cell>
          <cell r="AS31">
            <v>1.1644000000000001</v>
          </cell>
          <cell r="AT31">
            <v>1.1821000000000002</v>
          </cell>
          <cell r="AU31">
            <v>1.1719000000000002</v>
          </cell>
          <cell r="AV31">
            <v>1.1556999999999999</v>
          </cell>
          <cell r="AW31">
            <v>1.1978</v>
          </cell>
          <cell r="AX31">
            <v>1.1951000000000001</v>
          </cell>
          <cell r="AY31">
            <v>0.9536</v>
          </cell>
          <cell r="AZ31">
            <v>1.0071000000000001</v>
          </cell>
          <cell r="BA31">
            <v>1.1252</v>
          </cell>
          <cell r="BB31">
            <v>1.0742</v>
          </cell>
          <cell r="BC31">
            <v>1.038</v>
          </cell>
          <cell r="BD31">
            <v>0.94610000000000005</v>
          </cell>
          <cell r="BE31">
            <v>1.0609</v>
          </cell>
          <cell r="BF31">
            <v>1.1463000000000001</v>
          </cell>
          <cell r="BG31">
            <v>1.0856000000000001</v>
          </cell>
          <cell r="BH31">
            <v>1.0663</v>
          </cell>
          <cell r="BI31">
            <v>1.1518000000000002</v>
          </cell>
          <cell r="BJ31">
            <v>1.1500000000000001</v>
          </cell>
          <cell r="BK31">
            <v>1.0675000000000001</v>
          </cell>
          <cell r="BL31">
            <v>1</v>
          </cell>
          <cell r="BM31" t="str">
            <v>ND</v>
          </cell>
          <cell r="BN31">
            <v>1.5881000000000001</v>
          </cell>
          <cell r="BO31">
            <v>1.2405000000000002</v>
          </cell>
          <cell r="BP31">
            <v>1.224</v>
          </cell>
          <cell r="BQ31">
            <v>1.0658000000000001</v>
          </cell>
          <cell r="BR31">
            <v>1.3008</v>
          </cell>
          <cell r="BS31">
            <v>1.1502000000000001</v>
          </cell>
          <cell r="BT31">
            <v>1.0792000000000002</v>
          </cell>
          <cell r="BU31">
            <v>1.0788</v>
          </cell>
          <cell r="BV31">
            <v>1.2234</v>
          </cell>
          <cell r="BW31">
            <v>1.0288000000000002</v>
          </cell>
          <cell r="BX31">
            <v>0.96190000000000009</v>
          </cell>
          <cell r="BY31">
            <v>1.0017</v>
          </cell>
          <cell r="BZ31">
            <v>0.97789999999999999</v>
          </cell>
          <cell r="CA31">
            <v>0.96330000000000005</v>
          </cell>
          <cell r="CB31">
            <v>1.0037</v>
          </cell>
        </row>
        <row r="32">
          <cell r="C32" t="str">
            <v>Sonora</v>
          </cell>
          <cell r="D32">
            <v>0.94890000000000008</v>
          </cell>
          <cell r="E32">
            <v>0.87370000000000003</v>
          </cell>
          <cell r="F32">
            <v>0.93690000000000007</v>
          </cell>
          <cell r="G32">
            <v>0.88030000000000008</v>
          </cell>
          <cell r="H32">
            <v>0.80830000000000002</v>
          </cell>
          <cell r="I32">
            <v>0.72240000000000004</v>
          </cell>
          <cell r="J32">
            <v>0.92270000000000008</v>
          </cell>
          <cell r="K32">
            <v>0.83810000000000007</v>
          </cell>
          <cell r="L32">
            <v>0.80600000000000005</v>
          </cell>
          <cell r="M32">
            <v>0.78370000000000006</v>
          </cell>
          <cell r="N32">
            <v>0.80570000000000008</v>
          </cell>
          <cell r="O32">
            <v>0.87680000000000002</v>
          </cell>
          <cell r="P32">
            <v>0.92620000000000002</v>
          </cell>
          <cell r="Q32">
            <v>0.80959999999999999</v>
          </cell>
          <cell r="R32">
            <v>0.91639999999999999</v>
          </cell>
          <cell r="S32">
            <v>0.98670000000000002</v>
          </cell>
          <cell r="T32">
            <v>1.0387</v>
          </cell>
          <cell r="U32">
            <v>0.95820000000000005</v>
          </cell>
          <cell r="V32">
            <v>1.1744000000000001</v>
          </cell>
          <cell r="W32">
            <v>0.99740000000000006</v>
          </cell>
          <cell r="X32">
            <v>1.1862000000000001</v>
          </cell>
          <cell r="Y32">
            <v>1.0712000000000002</v>
          </cell>
          <cell r="Z32">
            <v>1.2958000000000001</v>
          </cell>
          <cell r="AA32">
            <v>1.1793</v>
          </cell>
          <cell r="AB32">
            <v>1.077</v>
          </cell>
          <cell r="AC32">
            <v>1.0359</v>
          </cell>
          <cell r="AD32">
            <v>1.2078</v>
          </cell>
          <cell r="AE32">
            <v>1.1078000000000001</v>
          </cell>
          <cell r="AF32">
            <v>1.1005</v>
          </cell>
          <cell r="AG32">
            <v>1.1047</v>
          </cell>
          <cell r="AH32">
            <v>1.1474</v>
          </cell>
          <cell r="AI32">
            <v>1.2102000000000002</v>
          </cell>
          <cell r="AJ32">
            <v>1.0948</v>
          </cell>
          <cell r="AK32">
            <v>0.99299999999999999</v>
          </cell>
          <cell r="AL32">
            <v>1.1062000000000001</v>
          </cell>
          <cell r="AM32">
            <v>1.0979000000000001</v>
          </cell>
          <cell r="AN32">
            <v>1.0173000000000001</v>
          </cell>
          <cell r="AO32">
            <v>1.0779000000000001</v>
          </cell>
          <cell r="AP32">
            <v>1.1822000000000001</v>
          </cell>
          <cell r="AQ32">
            <v>1.1615</v>
          </cell>
          <cell r="AR32">
            <v>1.1580000000000001</v>
          </cell>
          <cell r="AS32">
            <v>1.0593000000000001</v>
          </cell>
          <cell r="AT32">
            <v>1.1247</v>
          </cell>
          <cell r="AU32">
            <v>1.0965</v>
          </cell>
          <cell r="AV32">
            <v>1.2101</v>
          </cell>
          <cell r="AW32">
            <v>1.1025</v>
          </cell>
          <cell r="AX32">
            <v>1.1813</v>
          </cell>
          <cell r="AY32">
            <v>1.0747</v>
          </cell>
          <cell r="AZ32">
            <v>1.1016000000000001</v>
          </cell>
          <cell r="BA32">
            <v>0.99150000000000005</v>
          </cell>
          <cell r="BB32">
            <v>1.1388</v>
          </cell>
          <cell r="BC32">
            <v>0.99010000000000009</v>
          </cell>
          <cell r="BD32">
            <v>1.0574000000000001</v>
          </cell>
          <cell r="BE32">
            <v>1.0632000000000001</v>
          </cell>
          <cell r="BF32">
            <v>1.1045</v>
          </cell>
          <cell r="BG32">
            <v>1.1199000000000001</v>
          </cell>
          <cell r="BH32">
            <v>1.0310000000000001</v>
          </cell>
          <cell r="BI32">
            <v>1.0658000000000001</v>
          </cell>
          <cell r="BJ32">
            <v>1.0117</v>
          </cell>
          <cell r="BK32">
            <v>0.98150000000000004</v>
          </cell>
          <cell r="BL32">
            <v>1</v>
          </cell>
          <cell r="BM32" t="str">
            <v>ND</v>
          </cell>
          <cell r="BN32">
            <v>1.5255000000000001</v>
          </cell>
          <cell r="BO32">
            <v>1.1457000000000002</v>
          </cell>
          <cell r="BP32">
            <v>1.1315</v>
          </cell>
          <cell r="BQ32">
            <v>1.0467</v>
          </cell>
          <cell r="BR32">
            <v>1.1431</v>
          </cell>
          <cell r="BS32">
            <v>0.99020000000000008</v>
          </cell>
          <cell r="BT32">
            <v>1.0637000000000001</v>
          </cell>
          <cell r="BU32">
            <v>1.0615000000000001</v>
          </cell>
          <cell r="BV32">
            <v>1.1355</v>
          </cell>
          <cell r="BW32">
            <v>1.038</v>
          </cell>
          <cell r="BX32">
            <v>1.1072</v>
          </cell>
          <cell r="BY32">
            <v>1.0229000000000001</v>
          </cell>
          <cell r="BZ32">
            <v>1.0942000000000001</v>
          </cell>
          <cell r="CA32">
            <v>0.97260000000000002</v>
          </cell>
          <cell r="CB32">
            <v>1.0607</v>
          </cell>
        </row>
        <row r="33">
          <cell r="C33" t="str">
            <v>Tabasco</v>
          </cell>
          <cell r="D33">
            <v>1.0997000000000001</v>
          </cell>
          <cell r="E33">
            <v>1.0637000000000001</v>
          </cell>
          <cell r="F33">
            <v>0.99460000000000004</v>
          </cell>
          <cell r="G33">
            <v>0.98380000000000001</v>
          </cell>
          <cell r="H33">
            <v>0.91460000000000008</v>
          </cell>
          <cell r="I33">
            <v>0.92020000000000002</v>
          </cell>
          <cell r="J33">
            <v>0.88690000000000002</v>
          </cell>
          <cell r="K33">
            <v>0.87809999999999999</v>
          </cell>
          <cell r="L33">
            <v>0.93510000000000004</v>
          </cell>
          <cell r="M33">
            <v>0.90650000000000008</v>
          </cell>
          <cell r="N33">
            <v>0.93320000000000003</v>
          </cell>
          <cell r="O33">
            <v>0.8701000000000001</v>
          </cell>
          <cell r="P33">
            <v>0.88690000000000002</v>
          </cell>
          <cell r="Q33">
            <v>0.8609</v>
          </cell>
          <cell r="R33">
            <v>0.90010000000000001</v>
          </cell>
          <cell r="S33">
            <v>0.94090000000000007</v>
          </cell>
          <cell r="T33">
            <v>0.90529999999999999</v>
          </cell>
          <cell r="U33">
            <v>0.91110000000000002</v>
          </cell>
          <cell r="V33">
            <v>1.0345</v>
          </cell>
          <cell r="W33">
            <v>0.97530000000000006</v>
          </cell>
          <cell r="X33">
            <v>0.9850000000000001</v>
          </cell>
          <cell r="Y33">
            <v>0.93220000000000003</v>
          </cell>
          <cell r="Z33">
            <v>0.99670000000000003</v>
          </cell>
          <cell r="AA33">
            <v>1.0405</v>
          </cell>
          <cell r="AB33">
            <v>0.92300000000000004</v>
          </cell>
          <cell r="AC33">
            <v>0.98530000000000006</v>
          </cell>
          <cell r="AD33">
            <v>0.98940000000000006</v>
          </cell>
          <cell r="AE33">
            <v>1.0496000000000001</v>
          </cell>
          <cell r="AF33">
            <v>0.95110000000000006</v>
          </cell>
          <cell r="AG33">
            <v>1.0389000000000002</v>
          </cell>
          <cell r="AH33">
            <v>1.0226999999999999</v>
          </cell>
          <cell r="AI33">
            <v>1.0722</v>
          </cell>
          <cell r="AJ33">
            <v>1.0785</v>
          </cell>
          <cell r="AK33">
            <v>1.0586</v>
          </cell>
          <cell r="AL33">
            <v>1.0293000000000001</v>
          </cell>
          <cell r="AM33">
            <v>1.0172000000000001</v>
          </cell>
          <cell r="AN33">
            <v>0.99690000000000001</v>
          </cell>
          <cell r="AO33">
            <v>0.9929</v>
          </cell>
          <cell r="AP33">
            <v>0.92180000000000006</v>
          </cell>
          <cell r="AQ33">
            <v>0.96510000000000007</v>
          </cell>
          <cell r="AR33">
            <v>0.95390000000000008</v>
          </cell>
          <cell r="AS33">
            <v>0.96779999999999999</v>
          </cell>
          <cell r="AT33">
            <v>0.91380000000000006</v>
          </cell>
          <cell r="AU33">
            <v>0.99150000000000005</v>
          </cell>
          <cell r="AV33">
            <v>0.99030000000000007</v>
          </cell>
          <cell r="AW33">
            <v>0.97940000000000005</v>
          </cell>
          <cell r="AX33">
            <v>1.0130000000000001</v>
          </cell>
          <cell r="AY33">
            <v>1.0982000000000001</v>
          </cell>
          <cell r="AZ33">
            <v>1.0817000000000001</v>
          </cell>
          <cell r="BA33">
            <v>1.1735</v>
          </cell>
          <cell r="BB33">
            <v>1.2475000000000001</v>
          </cell>
          <cell r="BC33">
            <v>1.2411000000000001</v>
          </cell>
          <cell r="BD33">
            <v>1.2016</v>
          </cell>
          <cell r="BE33">
            <v>1.1379000000000001</v>
          </cell>
          <cell r="BF33">
            <v>1.19</v>
          </cell>
          <cell r="BG33">
            <v>1.2101</v>
          </cell>
          <cell r="BH33">
            <v>1.1617</v>
          </cell>
          <cell r="BI33">
            <v>1.1078000000000001</v>
          </cell>
          <cell r="BJ33">
            <v>1.1131</v>
          </cell>
          <cell r="BK33">
            <v>1.0468999999999999</v>
          </cell>
          <cell r="BL33">
            <v>1</v>
          </cell>
          <cell r="BM33" t="str">
            <v>ND</v>
          </cell>
          <cell r="BN33">
            <v>1.3952</v>
          </cell>
          <cell r="BO33">
            <v>1.2758</v>
          </cell>
          <cell r="BP33">
            <v>1.1846000000000001</v>
          </cell>
          <cell r="BQ33">
            <v>1.1543000000000001</v>
          </cell>
          <cell r="BR33">
            <v>1.1226</v>
          </cell>
          <cell r="BS33">
            <v>1.099</v>
          </cell>
          <cell r="BT33">
            <v>1.0631000000000002</v>
          </cell>
          <cell r="BU33">
            <v>1.0832000000000002</v>
          </cell>
          <cell r="BV33">
            <v>1.1176000000000001</v>
          </cell>
          <cell r="BW33">
            <v>1.0367</v>
          </cell>
          <cell r="BX33">
            <v>1.0266999999999999</v>
          </cell>
          <cell r="BY33">
            <v>1.0587</v>
          </cell>
          <cell r="BZ33">
            <v>0.97060000000000002</v>
          </cell>
          <cell r="CA33">
            <v>1.0466</v>
          </cell>
          <cell r="CB33">
            <v>0.9447000000000001</v>
          </cell>
        </row>
        <row r="34">
          <cell r="C34" t="str">
            <v>Tamaulipas</v>
          </cell>
          <cell r="D34">
            <v>0.93500000000000005</v>
          </cell>
          <cell r="E34">
            <v>1.0307999999999999</v>
          </cell>
          <cell r="F34">
            <v>0.8983000000000001</v>
          </cell>
          <cell r="G34">
            <v>0.81400000000000006</v>
          </cell>
          <cell r="H34">
            <v>0.84090000000000009</v>
          </cell>
          <cell r="I34">
            <v>0.79320000000000002</v>
          </cell>
          <cell r="J34">
            <v>0.78050000000000008</v>
          </cell>
          <cell r="K34">
            <v>0.80840000000000001</v>
          </cell>
          <cell r="L34">
            <v>0.88530000000000009</v>
          </cell>
          <cell r="M34">
            <v>0.78029999999999999</v>
          </cell>
          <cell r="N34">
            <v>0.78360000000000007</v>
          </cell>
          <cell r="O34">
            <v>0.87670000000000003</v>
          </cell>
          <cell r="P34">
            <v>0.7681</v>
          </cell>
          <cell r="Q34">
            <v>0.81890000000000007</v>
          </cell>
          <cell r="R34">
            <v>0.86510000000000009</v>
          </cell>
          <cell r="S34">
            <v>0.9476</v>
          </cell>
          <cell r="T34">
            <v>0.93500000000000005</v>
          </cell>
          <cell r="U34">
            <v>0.98080000000000001</v>
          </cell>
          <cell r="V34">
            <v>1.0367999999999999</v>
          </cell>
          <cell r="W34">
            <v>0.98000000000000009</v>
          </cell>
          <cell r="X34">
            <v>1.0721000000000001</v>
          </cell>
          <cell r="Y34">
            <v>1.0301</v>
          </cell>
          <cell r="Z34">
            <v>1.0454000000000001</v>
          </cell>
          <cell r="AA34">
            <v>1.0758000000000001</v>
          </cell>
          <cell r="AB34">
            <v>1.0916000000000001</v>
          </cell>
          <cell r="AC34">
            <v>1.1146</v>
          </cell>
          <cell r="AD34">
            <v>1.1898</v>
          </cell>
          <cell r="AE34">
            <v>1.2047000000000001</v>
          </cell>
          <cell r="AF34">
            <v>1.1342000000000001</v>
          </cell>
          <cell r="AG34">
            <v>1.1400000000000001</v>
          </cell>
          <cell r="AH34">
            <v>1.2384000000000002</v>
          </cell>
          <cell r="AI34">
            <v>1.1738</v>
          </cell>
          <cell r="AJ34">
            <v>1.169</v>
          </cell>
          <cell r="AK34">
            <v>1.1574</v>
          </cell>
          <cell r="AL34">
            <v>1.214</v>
          </cell>
          <cell r="AM34">
            <v>1.2123000000000002</v>
          </cell>
          <cell r="AN34">
            <v>1.234</v>
          </cell>
          <cell r="AO34">
            <v>1.2217</v>
          </cell>
          <cell r="AP34">
            <v>1.3514000000000002</v>
          </cell>
          <cell r="AQ34">
            <v>1.2773000000000001</v>
          </cell>
          <cell r="AR34">
            <v>1.2719</v>
          </cell>
          <cell r="AS34">
            <v>1.2571000000000001</v>
          </cell>
          <cell r="AT34">
            <v>1.2491000000000001</v>
          </cell>
          <cell r="AU34">
            <v>1.2210000000000001</v>
          </cell>
          <cell r="AV34">
            <v>1.2046000000000001</v>
          </cell>
          <cell r="AW34">
            <v>1.1795</v>
          </cell>
          <cell r="AX34">
            <v>1.1286</v>
          </cell>
          <cell r="AY34">
            <v>1.1362000000000001</v>
          </cell>
          <cell r="AZ34">
            <v>1.1836</v>
          </cell>
          <cell r="BA34">
            <v>1.1927000000000001</v>
          </cell>
          <cell r="BB34">
            <v>1.2048000000000001</v>
          </cell>
          <cell r="BC34">
            <v>1.2195</v>
          </cell>
          <cell r="BD34">
            <v>1.1966000000000001</v>
          </cell>
          <cell r="BE34">
            <v>1.0904</v>
          </cell>
          <cell r="BF34">
            <v>1.1099000000000001</v>
          </cell>
          <cell r="BG34">
            <v>1.1036000000000001</v>
          </cell>
          <cell r="BH34">
            <v>1.0381</v>
          </cell>
          <cell r="BI34">
            <v>1.0339</v>
          </cell>
          <cell r="BJ34">
            <v>1.0214000000000001</v>
          </cell>
          <cell r="BK34">
            <v>1.0215000000000001</v>
          </cell>
          <cell r="BL34">
            <v>1</v>
          </cell>
          <cell r="BM34" t="str">
            <v>ND</v>
          </cell>
          <cell r="BN34">
            <v>1.1910000000000001</v>
          </cell>
          <cell r="BO34">
            <v>1.0742</v>
          </cell>
          <cell r="BP34">
            <v>1.0378000000000001</v>
          </cell>
          <cell r="BQ34">
            <v>1.0162</v>
          </cell>
          <cell r="BR34">
            <v>0.98320000000000007</v>
          </cell>
          <cell r="BS34">
            <v>0.9346000000000001</v>
          </cell>
          <cell r="BT34">
            <v>1.0111000000000001</v>
          </cell>
          <cell r="BU34">
            <v>0.96779999999999999</v>
          </cell>
          <cell r="BV34">
            <v>1.0211000000000001</v>
          </cell>
          <cell r="BW34">
            <v>0.99350000000000005</v>
          </cell>
          <cell r="BX34">
            <v>0.98280000000000001</v>
          </cell>
          <cell r="BY34">
            <v>0.99720000000000009</v>
          </cell>
          <cell r="BZ34">
            <v>0.97840000000000005</v>
          </cell>
          <cell r="CA34">
            <v>0.86</v>
          </cell>
          <cell r="CB34">
            <v>0.87760000000000005</v>
          </cell>
        </row>
        <row r="35">
          <cell r="C35" t="str">
            <v>Tlaxcala</v>
          </cell>
          <cell r="D35">
            <v>0.98140000000000005</v>
          </cell>
          <cell r="E35">
            <v>1.0055000000000001</v>
          </cell>
          <cell r="F35">
            <v>1.0185999999999999</v>
          </cell>
          <cell r="G35">
            <v>0.9618000000000001</v>
          </cell>
          <cell r="H35">
            <v>0.97260000000000002</v>
          </cell>
          <cell r="I35">
            <v>0.95860000000000001</v>
          </cell>
          <cell r="J35">
            <v>0.99340000000000006</v>
          </cell>
          <cell r="K35">
            <v>0.98540000000000005</v>
          </cell>
          <cell r="L35">
            <v>0.9476</v>
          </cell>
          <cell r="M35">
            <v>0.94980000000000009</v>
          </cell>
          <cell r="N35">
            <v>0.95660000000000001</v>
          </cell>
          <cell r="O35">
            <v>1.0047000000000001</v>
          </cell>
          <cell r="P35">
            <v>1.0585</v>
          </cell>
          <cell r="Q35">
            <v>1.0163</v>
          </cell>
          <cell r="R35">
            <v>1.0747</v>
          </cell>
          <cell r="S35">
            <v>1.1059000000000001</v>
          </cell>
          <cell r="T35">
            <v>1.1408</v>
          </cell>
          <cell r="U35">
            <v>1.1500000000000001</v>
          </cell>
          <cell r="V35">
            <v>1.1848000000000001</v>
          </cell>
          <cell r="W35">
            <v>1.1962000000000002</v>
          </cell>
          <cell r="X35">
            <v>1.1876</v>
          </cell>
          <cell r="Y35">
            <v>1.1671</v>
          </cell>
          <cell r="Z35">
            <v>1.1202000000000001</v>
          </cell>
          <cell r="AA35">
            <v>1.2222</v>
          </cell>
          <cell r="AB35">
            <v>1.1902000000000001</v>
          </cell>
          <cell r="AC35">
            <v>1.1089</v>
          </cell>
          <cell r="AD35">
            <v>1.0821000000000001</v>
          </cell>
          <cell r="AE35">
            <v>1.111</v>
          </cell>
          <cell r="AF35">
            <v>1.1268</v>
          </cell>
          <cell r="AG35">
            <v>1.1395</v>
          </cell>
          <cell r="AH35">
            <v>1.1751</v>
          </cell>
          <cell r="AI35">
            <v>1.1734</v>
          </cell>
          <cell r="AJ35">
            <v>1.1278000000000001</v>
          </cell>
          <cell r="AK35">
            <v>1.1705000000000001</v>
          </cell>
          <cell r="AL35">
            <v>1.1195000000000002</v>
          </cell>
          <cell r="AM35">
            <v>1.1600000000000001</v>
          </cell>
          <cell r="AN35">
            <v>1.1716</v>
          </cell>
          <cell r="AO35">
            <v>1.2058</v>
          </cell>
          <cell r="AP35">
            <v>1.1636</v>
          </cell>
          <cell r="AQ35">
            <v>1.1949000000000001</v>
          </cell>
          <cell r="AR35">
            <v>1.1326000000000001</v>
          </cell>
          <cell r="AS35">
            <v>1.1604000000000001</v>
          </cell>
          <cell r="AT35">
            <v>1.1415</v>
          </cell>
          <cell r="AU35">
            <v>1.0952</v>
          </cell>
          <cell r="AV35">
            <v>1.1138000000000001</v>
          </cell>
          <cell r="AW35">
            <v>1.0550000000000002</v>
          </cell>
          <cell r="AX35">
            <v>1.0620000000000001</v>
          </cell>
          <cell r="AY35">
            <v>1.0756000000000001</v>
          </cell>
          <cell r="AZ35">
            <v>1.0406</v>
          </cell>
          <cell r="BA35">
            <v>1.0699000000000001</v>
          </cell>
          <cell r="BB35">
            <v>1.0424</v>
          </cell>
          <cell r="BC35">
            <v>1.0304</v>
          </cell>
          <cell r="BD35">
            <v>1.0369000000000002</v>
          </cell>
          <cell r="BE35">
            <v>1.0013000000000001</v>
          </cell>
          <cell r="BF35">
            <v>1.0210000000000001</v>
          </cell>
          <cell r="BG35">
            <v>1.0404</v>
          </cell>
          <cell r="BH35">
            <v>1.0522</v>
          </cell>
          <cell r="BI35">
            <v>1.0681</v>
          </cell>
          <cell r="BJ35">
            <v>1.0219</v>
          </cell>
          <cell r="BK35">
            <v>1.0052000000000001</v>
          </cell>
          <cell r="BL35">
            <v>1</v>
          </cell>
          <cell r="BM35" t="str">
            <v>ND</v>
          </cell>
          <cell r="BN35">
            <v>1.2239</v>
          </cell>
          <cell r="BO35">
            <v>1.161</v>
          </cell>
          <cell r="BP35">
            <v>1.1395999999999999</v>
          </cell>
          <cell r="BQ35">
            <v>1.0651000000000002</v>
          </cell>
          <cell r="BR35">
            <v>1.1035000000000001</v>
          </cell>
          <cell r="BS35">
            <v>1.0861000000000001</v>
          </cell>
          <cell r="BT35">
            <v>1.0337000000000001</v>
          </cell>
          <cell r="BU35">
            <v>1.0168000000000001</v>
          </cell>
          <cell r="BV35">
            <v>1.0286</v>
          </cell>
          <cell r="BW35">
            <v>1.0256000000000001</v>
          </cell>
          <cell r="BX35">
            <v>1.0288000000000002</v>
          </cell>
          <cell r="BY35">
            <v>0.95669999999999999</v>
          </cell>
          <cell r="BZ35">
            <v>1.0213000000000001</v>
          </cell>
          <cell r="CA35">
            <v>0.96800000000000008</v>
          </cell>
          <cell r="CB35">
            <v>0.96630000000000005</v>
          </cell>
        </row>
        <row r="36">
          <cell r="C36" t="str">
            <v>Veracruz de Ignacio de la Llave</v>
          </cell>
          <cell r="D36">
            <v>0.99630000000000007</v>
          </cell>
          <cell r="E36">
            <v>1.0198</v>
          </cell>
          <cell r="F36">
            <v>0.98980000000000001</v>
          </cell>
          <cell r="G36">
            <v>0.96579999999999999</v>
          </cell>
          <cell r="H36">
            <v>0.93200000000000005</v>
          </cell>
          <cell r="I36">
            <v>0.93340000000000001</v>
          </cell>
          <cell r="J36">
            <v>0.92570000000000008</v>
          </cell>
          <cell r="K36">
            <v>0.99270000000000003</v>
          </cell>
          <cell r="L36">
            <v>0.95840000000000003</v>
          </cell>
          <cell r="M36">
            <v>0.8983000000000001</v>
          </cell>
          <cell r="N36">
            <v>0.93740000000000001</v>
          </cell>
          <cell r="O36">
            <v>0.97260000000000002</v>
          </cell>
          <cell r="P36">
            <v>0.9335</v>
          </cell>
          <cell r="Q36">
            <v>0.95110000000000006</v>
          </cell>
          <cell r="R36">
            <v>0.9487000000000001</v>
          </cell>
          <cell r="S36">
            <v>0.97350000000000003</v>
          </cell>
          <cell r="T36">
            <v>0.94340000000000002</v>
          </cell>
          <cell r="U36">
            <v>0.95760000000000001</v>
          </cell>
          <cell r="V36">
            <v>0.9758</v>
          </cell>
          <cell r="W36">
            <v>0.94890000000000008</v>
          </cell>
          <cell r="X36">
            <v>0.99770000000000003</v>
          </cell>
          <cell r="Y36">
            <v>0.94070000000000009</v>
          </cell>
          <cell r="Z36">
            <v>1.0041</v>
          </cell>
          <cell r="AA36">
            <v>1.0302</v>
          </cell>
          <cell r="AB36">
            <v>0.96140000000000003</v>
          </cell>
          <cell r="AC36">
            <v>0.9638000000000001</v>
          </cell>
          <cell r="AD36">
            <v>1.0026000000000002</v>
          </cell>
          <cell r="AE36">
            <v>0.99730000000000008</v>
          </cell>
          <cell r="AF36">
            <v>0.96490000000000009</v>
          </cell>
          <cell r="AG36">
            <v>0.8901</v>
          </cell>
          <cell r="AH36">
            <v>1.0155000000000001</v>
          </cell>
          <cell r="AI36">
            <v>0.9758</v>
          </cell>
          <cell r="AJ36">
            <v>0.9657</v>
          </cell>
          <cell r="AK36">
            <v>0.9860000000000001</v>
          </cell>
          <cell r="AL36">
            <v>1.0434000000000001</v>
          </cell>
          <cell r="AM36">
            <v>1.0182</v>
          </cell>
          <cell r="AN36">
            <v>1.0379</v>
          </cell>
          <cell r="AO36">
            <v>1.0274000000000001</v>
          </cell>
          <cell r="AP36">
            <v>1.0897000000000001</v>
          </cell>
          <cell r="AQ36">
            <v>1.1916</v>
          </cell>
          <cell r="AR36">
            <v>1.1006</v>
          </cell>
          <cell r="AS36">
            <v>1.1080000000000001</v>
          </cell>
          <cell r="AT36">
            <v>1.0773000000000001</v>
          </cell>
          <cell r="AU36">
            <v>1.1162000000000001</v>
          </cell>
          <cell r="AV36">
            <v>1.1375</v>
          </cell>
          <cell r="AW36">
            <v>1.1201000000000001</v>
          </cell>
          <cell r="AX36">
            <v>1.0978000000000001</v>
          </cell>
          <cell r="AY36">
            <v>1.1443000000000001</v>
          </cell>
          <cell r="AZ36">
            <v>1.0825</v>
          </cell>
          <cell r="BA36">
            <v>1.1200000000000001</v>
          </cell>
          <cell r="BB36">
            <v>1.1681000000000001</v>
          </cell>
          <cell r="BC36">
            <v>1.1451</v>
          </cell>
          <cell r="BD36">
            <v>1.085</v>
          </cell>
          <cell r="BE36">
            <v>1.1067</v>
          </cell>
          <cell r="BF36">
            <v>1.0525</v>
          </cell>
          <cell r="BG36">
            <v>1.0983000000000001</v>
          </cell>
          <cell r="BH36">
            <v>1.0484</v>
          </cell>
          <cell r="BI36">
            <v>1.0318000000000001</v>
          </cell>
          <cell r="BJ36">
            <v>1.1322000000000001</v>
          </cell>
          <cell r="BK36">
            <v>1.0436000000000001</v>
          </cell>
          <cell r="BL36">
            <v>1</v>
          </cell>
          <cell r="BM36" t="str">
            <v>ND</v>
          </cell>
          <cell r="BN36">
            <v>1.2021000000000002</v>
          </cell>
          <cell r="BO36">
            <v>1.0897000000000001</v>
          </cell>
          <cell r="BP36">
            <v>1.0803</v>
          </cell>
          <cell r="BQ36">
            <v>1.0152000000000001</v>
          </cell>
          <cell r="BR36">
            <v>1.1473</v>
          </cell>
          <cell r="BS36">
            <v>1.0928</v>
          </cell>
          <cell r="BT36">
            <v>1.0458000000000001</v>
          </cell>
          <cell r="BU36">
            <v>1.0459000000000001</v>
          </cell>
          <cell r="BV36">
            <v>1.1022000000000001</v>
          </cell>
          <cell r="BW36">
            <v>1.0253000000000001</v>
          </cell>
          <cell r="BX36">
            <v>1.0611000000000002</v>
          </cell>
          <cell r="BY36">
            <v>1.1357000000000002</v>
          </cell>
          <cell r="BZ36">
            <v>1.0291000000000001</v>
          </cell>
          <cell r="CA36">
            <v>1.0379</v>
          </cell>
          <cell r="CB36">
            <v>0.92870000000000008</v>
          </cell>
        </row>
        <row r="37">
          <cell r="C37" t="str">
            <v>Yucatán</v>
          </cell>
          <cell r="D37">
            <v>1.3153000000000001</v>
          </cell>
          <cell r="E37">
            <v>1.3454000000000002</v>
          </cell>
          <cell r="F37">
            <v>1.3225</v>
          </cell>
          <cell r="G37">
            <v>1.2879</v>
          </cell>
          <cell r="H37">
            <v>1.2797000000000001</v>
          </cell>
          <cell r="I37">
            <v>1.2075</v>
          </cell>
          <cell r="J37">
            <v>1.2176</v>
          </cell>
          <cell r="K37">
            <v>1.1722000000000001</v>
          </cell>
          <cell r="L37">
            <v>1.1928000000000001</v>
          </cell>
          <cell r="M37">
            <v>1.1503000000000001</v>
          </cell>
          <cell r="N37">
            <v>1.1509</v>
          </cell>
          <cell r="O37">
            <v>1.1737</v>
          </cell>
          <cell r="P37">
            <v>1.1558000000000002</v>
          </cell>
          <cell r="Q37">
            <v>1.1148</v>
          </cell>
          <cell r="R37">
            <v>1.1513</v>
          </cell>
          <cell r="S37">
            <v>1.1923000000000001</v>
          </cell>
          <cell r="T37">
            <v>1.1882000000000001</v>
          </cell>
          <cell r="U37">
            <v>1.2001000000000002</v>
          </cell>
          <cell r="V37">
            <v>1.1778</v>
          </cell>
          <cell r="W37">
            <v>1.1701000000000001</v>
          </cell>
          <cell r="X37">
            <v>1.2193000000000001</v>
          </cell>
          <cell r="Y37">
            <v>1.2564</v>
          </cell>
          <cell r="Z37">
            <v>1.157</v>
          </cell>
          <cell r="AA37">
            <v>1.1998</v>
          </cell>
          <cell r="AB37">
            <v>1.1872</v>
          </cell>
          <cell r="AC37">
            <v>1.1340000000000001</v>
          </cell>
          <cell r="AD37">
            <v>1.1486000000000001</v>
          </cell>
          <cell r="AE37">
            <v>1.2023000000000001</v>
          </cell>
          <cell r="AF37">
            <v>1.2070000000000001</v>
          </cell>
          <cell r="AG37">
            <v>1.1367</v>
          </cell>
          <cell r="AH37">
            <v>1.2005000000000001</v>
          </cell>
          <cell r="AI37">
            <v>1.2411000000000001</v>
          </cell>
          <cell r="AJ37">
            <v>1.2107000000000001</v>
          </cell>
          <cell r="AK37">
            <v>1.2589000000000001</v>
          </cell>
          <cell r="AL37">
            <v>1.1713</v>
          </cell>
          <cell r="AM37">
            <v>1.2130000000000001</v>
          </cell>
          <cell r="AN37">
            <v>1.244</v>
          </cell>
          <cell r="AO37">
            <v>1.2196</v>
          </cell>
          <cell r="AP37">
            <v>1.1969000000000001</v>
          </cell>
          <cell r="AQ37">
            <v>1.2218</v>
          </cell>
          <cell r="AR37">
            <v>1.1951000000000001</v>
          </cell>
          <cell r="AS37">
            <v>1.1723000000000001</v>
          </cell>
          <cell r="AT37">
            <v>1.2108000000000001</v>
          </cell>
          <cell r="AU37">
            <v>1.2326000000000001</v>
          </cell>
          <cell r="AV37">
            <v>1.2425000000000002</v>
          </cell>
          <cell r="AW37">
            <v>1.1917</v>
          </cell>
          <cell r="AX37">
            <v>1.1525000000000001</v>
          </cell>
          <cell r="AY37">
            <v>1.1124000000000001</v>
          </cell>
          <cell r="AZ37">
            <v>1.1420000000000001</v>
          </cell>
          <cell r="BA37">
            <v>1.1512</v>
          </cell>
          <cell r="BB37">
            <v>1.1580000000000001</v>
          </cell>
          <cell r="BC37">
            <v>1.1861000000000002</v>
          </cell>
          <cell r="BD37">
            <v>1.1595</v>
          </cell>
          <cell r="BE37">
            <v>1.0637000000000001</v>
          </cell>
          <cell r="BF37">
            <v>1.0603</v>
          </cell>
          <cell r="BG37">
            <v>1.0478000000000001</v>
          </cell>
          <cell r="BH37">
            <v>1.1426000000000001</v>
          </cell>
          <cell r="BI37">
            <v>1.0652000000000001</v>
          </cell>
          <cell r="BJ37">
            <v>1.0289000000000001</v>
          </cell>
          <cell r="BK37">
            <v>1.0143</v>
          </cell>
          <cell r="BL37">
            <v>1</v>
          </cell>
          <cell r="BM37" t="str">
            <v>ND</v>
          </cell>
          <cell r="BN37">
            <v>1.1930000000000001</v>
          </cell>
          <cell r="BO37">
            <v>1.1117000000000001</v>
          </cell>
          <cell r="BP37">
            <v>1.0768</v>
          </cell>
          <cell r="BQ37">
            <v>1.0713000000000001</v>
          </cell>
          <cell r="BR37">
            <v>1.1401000000000001</v>
          </cell>
          <cell r="BS37">
            <v>1.1120000000000001</v>
          </cell>
          <cell r="BT37">
            <v>1.0127000000000002</v>
          </cell>
          <cell r="BU37">
            <v>1.0037</v>
          </cell>
          <cell r="BV37">
            <v>1.0034000000000001</v>
          </cell>
          <cell r="BW37">
            <v>0.99850000000000005</v>
          </cell>
          <cell r="BX37">
            <v>0.99199999999999999</v>
          </cell>
          <cell r="BY37">
            <v>0.99140000000000006</v>
          </cell>
          <cell r="BZ37">
            <v>0.9849</v>
          </cell>
          <cell r="CA37">
            <v>0.92790000000000006</v>
          </cell>
          <cell r="CB37">
            <v>0.91639999999999999</v>
          </cell>
        </row>
        <row r="38">
          <cell r="C38" t="str">
            <v>Zacatecas</v>
          </cell>
          <cell r="D38">
            <v>1.1043000000000001</v>
          </cell>
          <cell r="E38">
            <v>1.0684</v>
          </cell>
          <cell r="F38">
            <v>1.0336000000000001</v>
          </cell>
          <cell r="G38">
            <v>0.97400000000000009</v>
          </cell>
          <cell r="H38">
            <v>1.0824</v>
          </cell>
          <cell r="I38">
            <v>0.96020000000000005</v>
          </cell>
          <cell r="J38">
            <v>0.98370000000000002</v>
          </cell>
          <cell r="K38">
            <v>0.96220000000000006</v>
          </cell>
          <cell r="L38">
            <v>0.98100000000000009</v>
          </cell>
          <cell r="M38">
            <v>0.92770000000000008</v>
          </cell>
          <cell r="N38">
            <v>0.90429999999999999</v>
          </cell>
          <cell r="O38">
            <v>1.0031000000000001</v>
          </cell>
          <cell r="P38">
            <v>1.1115000000000002</v>
          </cell>
          <cell r="Q38">
            <v>1.0436000000000001</v>
          </cell>
          <cell r="R38">
            <v>1.0406</v>
          </cell>
          <cell r="S38">
            <v>1.0532000000000001</v>
          </cell>
          <cell r="T38">
            <v>1.1149</v>
          </cell>
          <cell r="U38">
            <v>1.125</v>
          </cell>
          <cell r="V38">
            <v>1.1209</v>
          </cell>
          <cell r="W38">
            <v>1.0788</v>
          </cell>
          <cell r="X38">
            <v>1.1358000000000001</v>
          </cell>
          <cell r="Y38">
            <v>1.0884</v>
          </cell>
          <cell r="Z38">
            <v>1.0896000000000001</v>
          </cell>
          <cell r="AA38">
            <v>1.141</v>
          </cell>
          <cell r="AB38">
            <v>1.1692</v>
          </cell>
          <cell r="AC38">
            <v>1.0991</v>
          </cell>
          <cell r="AD38">
            <v>1.1392</v>
          </cell>
          <cell r="AE38">
            <v>1.2083000000000002</v>
          </cell>
          <cell r="AF38">
            <v>1.202</v>
          </cell>
          <cell r="AG38">
            <v>1.1115000000000002</v>
          </cell>
          <cell r="AH38">
            <v>1.1360000000000001</v>
          </cell>
          <cell r="AI38">
            <v>1.1780000000000002</v>
          </cell>
          <cell r="AJ38">
            <v>1.2464</v>
          </cell>
          <cell r="AK38">
            <v>1.1894</v>
          </cell>
          <cell r="AL38">
            <v>1.1649</v>
          </cell>
          <cell r="AM38">
            <v>1.1780000000000002</v>
          </cell>
          <cell r="AN38">
            <v>1.2234</v>
          </cell>
          <cell r="AO38">
            <v>1.1814</v>
          </cell>
          <cell r="AP38">
            <v>1.226</v>
          </cell>
          <cell r="AQ38">
            <v>1.2685</v>
          </cell>
          <cell r="AR38">
            <v>1.2579</v>
          </cell>
          <cell r="AS38">
            <v>1.2151000000000001</v>
          </cell>
          <cell r="AT38">
            <v>1.153</v>
          </cell>
          <cell r="AU38">
            <v>1.1572</v>
          </cell>
          <cell r="AV38">
            <v>1.2101</v>
          </cell>
          <cell r="AW38">
            <v>1.0975000000000001</v>
          </cell>
          <cell r="AX38">
            <v>1.0729</v>
          </cell>
          <cell r="AY38">
            <v>1.1248</v>
          </cell>
          <cell r="AZ38">
            <v>1.1614</v>
          </cell>
          <cell r="BA38">
            <v>1.0325</v>
          </cell>
          <cell r="BB38">
            <v>1.0986</v>
          </cell>
          <cell r="BC38">
            <v>1.0484</v>
          </cell>
          <cell r="BD38">
            <v>1.1199000000000001</v>
          </cell>
          <cell r="BE38">
            <v>1.069</v>
          </cell>
          <cell r="BF38">
            <v>1.0302</v>
          </cell>
          <cell r="BG38">
            <v>1.0838000000000001</v>
          </cell>
          <cell r="BH38">
            <v>1.0763</v>
          </cell>
          <cell r="BI38">
            <v>1.0056</v>
          </cell>
          <cell r="BJ38">
            <v>1.0145</v>
          </cell>
          <cell r="BK38">
            <v>0.98770000000000002</v>
          </cell>
          <cell r="BL38">
            <v>1</v>
          </cell>
          <cell r="BM38" t="str">
            <v>ND</v>
          </cell>
          <cell r="BN38">
            <v>0.9961000000000001</v>
          </cell>
          <cell r="BO38">
            <v>0.95590000000000008</v>
          </cell>
          <cell r="BP38">
            <v>0.9608000000000001</v>
          </cell>
          <cell r="BQ38">
            <v>0.96240000000000003</v>
          </cell>
          <cell r="BR38">
            <v>0.9516</v>
          </cell>
          <cell r="BS38">
            <v>0.91910000000000003</v>
          </cell>
          <cell r="BT38">
            <v>1.0352000000000001</v>
          </cell>
          <cell r="BU38">
            <v>0.94900000000000007</v>
          </cell>
          <cell r="BV38">
            <v>0.99880000000000002</v>
          </cell>
          <cell r="BW38">
            <v>1.1092</v>
          </cell>
          <cell r="BX38">
            <v>1.0546</v>
          </cell>
          <cell r="BY38">
            <v>1.0156000000000001</v>
          </cell>
          <cell r="BZ38">
            <v>0.97500000000000009</v>
          </cell>
          <cell r="CA38">
            <v>1.0651000000000002</v>
          </cell>
          <cell r="CB38">
            <v>1.0102</v>
          </cell>
        </row>
      </sheetData>
      <sheetData sheetId="10"/>
      <sheetData sheetId="11">
        <row r="9">
          <cell r="B9" t="str">
            <v>IAguascalientes</v>
          </cell>
          <cell r="C9" t="str">
            <v>Aguascalientes</v>
          </cell>
          <cell r="D9" t="str">
            <v>Pesos corrientes</v>
          </cell>
          <cell r="E9">
            <v>1374.9003533402999</v>
          </cell>
          <cell r="F9">
            <v>1452.7345800378</v>
          </cell>
          <cell r="G9">
            <v>1510.4995405379</v>
          </cell>
          <cell r="H9">
            <v>1506.6564349281</v>
          </cell>
          <cell r="I9">
            <v>1477.1728552997999</v>
          </cell>
          <cell r="J9">
            <v>1566.0464596043</v>
          </cell>
          <cell r="K9">
            <v>1591.9049717431001</v>
          </cell>
          <cell r="L9">
            <v>1585.1446468764</v>
          </cell>
          <cell r="M9">
            <v>1600.4853487361001</v>
          </cell>
          <cell r="N9">
            <v>1648.0067420272001</v>
          </cell>
          <cell r="O9">
            <v>1601.6570317478001</v>
          </cell>
          <cell r="P9">
            <v>1691.6888743066002</v>
          </cell>
          <cell r="Q9">
            <v>1769.8333832636001</v>
          </cell>
          <cell r="R9">
            <v>1673.182825134</v>
          </cell>
          <cell r="S9">
            <v>1699.0461748797002</v>
          </cell>
          <cell r="T9">
            <v>1674.4621413520001</v>
          </cell>
          <cell r="U9">
            <v>1582.5529245946</v>
          </cell>
          <cell r="V9">
            <v>1610.8422157617001</v>
          </cell>
          <cell r="W9">
            <v>1597.3956752692</v>
          </cell>
          <cell r="X9">
            <v>1615.464424087</v>
          </cell>
          <cell r="Y9">
            <v>1696.3401343189</v>
          </cell>
          <cell r="Z9">
            <v>1663.2769584641001</v>
          </cell>
          <cell r="AA9">
            <v>1683.1132163912</v>
          </cell>
          <cell r="AB9">
            <v>1628.4392145542001</v>
          </cell>
          <cell r="AC9">
            <v>1672.4607535029002</v>
          </cell>
          <cell r="AD9">
            <v>1647.0930116583002</v>
          </cell>
          <cell r="AE9">
            <v>1653.4931283246001</v>
          </cell>
          <cell r="AF9">
            <v>1602.7293886443001</v>
          </cell>
          <cell r="AG9">
            <v>1712.6312456477001</v>
          </cell>
          <cell r="AH9">
            <v>1766.9744812715001</v>
          </cell>
          <cell r="AI9">
            <v>1759.8787539432001</v>
          </cell>
          <cell r="AJ9">
            <v>1852.4426921849001</v>
          </cell>
          <cell r="AK9">
            <v>1820.763783891</v>
          </cell>
          <cell r="AL9">
            <v>1865.2323643321001</v>
          </cell>
          <cell r="AM9">
            <v>1716.4437039204001</v>
          </cell>
          <cell r="AN9">
            <v>1912.0070101712001</v>
          </cell>
          <cell r="AO9">
            <v>1829.9701439408</v>
          </cell>
          <cell r="AP9">
            <v>1898.1014430392001</v>
          </cell>
          <cell r="AQ9">
            <v>1884.9177641294</v>
          </cell>
          <cell r="AR9">
            <v>1824.8456099798</v>
          </cell>
          <cell r="AS9">
            <v>1889.8917037366</v>
          </cell>
          <cell r="AT9">
            <v>1925.3060915613</v>
          </cell>
          <cell r="AU9">
            <v>2010.1054796973001</v>
          </cell>
          <cell r="AV9">
            <v>2088.5395207290999</v>
          </cell>
          <cell r="AW9">
            <v>2109.2957541541</v>
          </cell>
          <cell r="AX9">
            <v>2201.5153950045001</v>
          </cell>
          <cell r="AY9">
            <v>2193.0104027322</v>
          </cell>
          <cell r="AZ9">
            <v>2204.9588957905003</v>
          </cell>
          <cell r="BA9">
            <v>2255.0886092885003</v>
          </cell>
          <cell r="BB9">
            <v>2270.0024424783001</v>
          </cell>
          <cell r="BC9">
            <v>2136.8915384813999</v>
          </cell>
          <cell r="BD9">
            <v>2176.0826416687</v>
          </cell>
          <cell r="BE9">
            <v>2280.4143026004999</v>
          </cell>
          <cell r="BF9">
            <v>2379.0078700764002</v>
          </cell>
          <cell r="BG9">
            <v>2319.5497459269</v>
          </cell>
          <cell r="BH9">
            <v>2367.7505810124003</v>
          </cell>
          <cell r="BI9">
            <v>2429.7994321864003</v>
          </cell>
          <cell r="BJ9">
            <v>2379.9487203706003</v>
          </cell>
          <cell r="BK9">
            <v>2551.9176751279001</v>
          </cell>
          <cell r="BL9">
            <v>2650.2405794435999</v>
          </cell>
          <cell r="BM9">
            <v>2936.6944266396999</v>
          </cell>
          <cell r="BN9" t="str">
            <v>ND</v>
          </cell>
          <cell r="BO9">
            <v>2762.0990891643</v>
          </cell>
          <cell r="BP9">
            <v>2827.1580805788003</v>
          </cell>
          <cell r="BQ9">
            <v>2869.5427292351001</v>
          </cell>
          <cell r="BR9">
            <v>2860.9149010726001</v>
          </cell>
          <cell r="BS9">
            <v>3163.6950901888999</v>
          </cell>
          <cell r="BT9">
            <v>3049.1449630801999</v>
          </cell>
          <cell r="BU9">
            <v>3374.9362408571001</v>
          </cell>
          <cell r="BV9">
            <v>3406.3879821244</v>
          </cell>
          <cell r="BW9">
            <v>3200.5225419311</v>
          </cell>
          <cell r="BX9">
            <v>3269.9716112716001</v>
          </cell>
          <cell r="BY9">
            <v>3551.8889398788001</v>
          </cell>
          <cell r="BZ9">
            <v>3455.6835657813003</v>
          </cell>
          <cell r="CA9">
            <v>3417.2170138174001</v>
          </cell>
          <cell r="CB9">
            <v>3451.5668831946</v>
          </cell>
          <cell r="CC9">
            <v>4139.3419394602997</v>
          </cell>
        </row>
        <row r="10">
          <cell r="B10" t="str">
            <v>IIAguascalientes</v>
          </cell>
          <cell r="C10" t="str">
            <v>Aguascalientes</v>
          </cell>
          <cell r="D10" t="str">
            <v>Deflactado con el INPC2</v>
          </cell>
          <cell r="E10">
            <v>2507.1652063895999</v>
          </cell>
          <cell r="F10">
            <v>2634.1442536541999</v>
          </cell>
          <cell r="G10">
            <v>2726.4310085252</v>
          </cell>
          <cell r="H10">
            <v>2686.1141475903</v>
          </cell>
          <cell r="I10">
            <v>2597.6045457829</v>
          </cell>
          <cell r="J10">
            <v>2753.5438153944001</v>
          </cell>
          <cell r="K10">
            <v>2775.0804708016999</v>
          </cell>
          <cell r="L10">
            <v>2713.5750000513999</v>
          </cell>
          <cell r="M10">
            <v>2703.5987213108001</v>
          </cell>
          <cell r="N10">
            <v>2786.8976769102001</v>
          </cell>
          <cell r="O10">
            <v>2685.0364124165003</v>
          </cell>
          <cell r="P10">
            <v>2789.6645035295001</v>
          </cell>
          <cell r="Q10">
            <v>2877.6568716960001</v>
          </cell>
          <cell r="R10">
            <v>2696.8743969005</v>
          </cell>
          <cell r="S10">
            <v>2700.3141980416999</v>
          </cell>
          <cell r="T10">
            <v>2600.5010384146999</v>
          </cell>
          <cell r="U10">
            <v>2423.4885198675001</v>
          </cell>
          <cell r="V10">
            <v>2450.2958584458001</v>
          </cell>
          <cell r="W10">
            <v>2414.7282900174</v>
          </cell>
          <cell r="X10">
            <v>2412.9574095390003</v>
          </cell>
          <cell r="Y10">
            <v>2479.8660815344001</v>
          </cell>
          <cell r="Z10">
            <v>2433.6727502286003</v>
          </cell>
          <cell r="AA10">
            <v>2454.2252750564999</v>
          </cell>
          <cell r="AB10">
            <v>2333.2161720336999</v>
          </cell>
          <cell r="AC10">
            <v>2363.1218265539001</v>
          </cell>
          <cell r="AD10">
            <v>2333.1026573984</v>
          </cell>
          <cell r="AE10">
            <v>2332.4626018265999</v>
          </cell>
          <cell r="AF10">
            <v>2218.7161362247002</v>
          </cell>
          <cell r="AG10">
            <v>2329.4684813316999</v>
          </cell>
          <cell r="AH10">
            <v>2409.7754610829002</v>
          </cell>
          <cell r="AI10">
            <v>2373.6581757737999</v>
          </cell>
          <cell r="AJ10">
            <v>2463.1309310586003</v>
          </cell>
          <cell r="AK10">
            <v>2388.4887842870999</v>
          </cell>
          <cell r="AL10">
            <v>2435.2645562888001</v>
          </cell>
          <cell r="AM10">
            <v>2238.0907977987999</v>
          </cell>
          <cell r="AN10">
            <v>2452.7682679231002</v>
          </cell>
          <cell r="AO10">
            <v>2304.7542299096999</v>
          </cell>
          <cell r="AP10">
            <v>2392.3790719519002</v>
          </cell>
          <cell r="AQ10">
            <v>2359.9056721235002</v>
          </cell>
          <cell r="AR10">
            <v>2246.9915944742002</v>
          </cell>
          <cell r="AS10">
            <v>2309.3770291366</v>
          </cell>
          <cell r="AT10">
            <v>2357.4375962417002</v>
          </cell>
          <cell r="AU10">
            <v>2452.5117640564999</v>
          </cell>
          <cell r="AV10">
            <v>2514.4979969011001</v>
          </cell>
          <cell r="AW10">
            <v>2509.8718174310002</v>
          </cell>
          <cell r="AX10">
            <v>2628.3889228471003</v>
          </cell>
          <cell r="AY10">
            <v>2603.1978391311</v>
          </cell>
          <cell r="AZ10">
            <v>2571.2605913038001</v>
          </cell>
          <cell r="BA10">
            <v>2556.0866481076</v>
          </cell>
          <cell r="BB10">
            <v>2554.3904006629</v>
          </cell>
          <cell r="BC10">
            <v>2382.1491837334002</v>
          </cell>
          <cell r="BD10">
            <v>2380.6123956755</v>
          </cell>
          <cell r="BE10">
            <v>2454.5585096157001</v>
          </cell>
          <cell r="BF10">
            <v>2560.1057452177001</v>
          </cell>
          <cell r="BG10">
            <v>2464.7026599448</v>
          </cell>
          <cell r="BH10">
            <v>2471.2634004918</v>
          </cell>
          <cell r="BI10">
            <v>2512.2749679518001</v>
          </cell>
          <cell r="BJ10">
            <v>2457.5576627845003</v>
          </cell>
          <cell r="BK10">
            <v>2624.6717455449002</v>
          </cell>
          <cell r="BL10">
            <v>2687.0924884581</v>
          </cell>
          <cell r="BM10">
            <v>2936.6944266396999</v>
          </cell>
          <cell r="BN10" t="str">
            <v>ND</v>
          </cell>
          <cell r="BO10">
            <v>2734.3350507045002</v>
          </cell>
          <cell r="BP10">
            <v>2768.9805515775001</v>
          </cell>
          <cell r="BQ10">
            <v>2759.5068609457003</v>
          </cell>
          <cell r="BR10">
            <v>2713.0252246887999</v>
          </cell>
          <cell r="BS10">
            <v>2960.2168197220999</v>
          </cell>
          <cell r="BT10">
            <v>2791.2753840832002</v>
          </cell>
          <cell r="BU10">
            <v>3025.5944021711002</v>
          </cell>
          <cell r="BV10">
            <v>2997.2844130229</v>
          </cell>
          <cell r="BW10">
            <v>2759.6644000093002</v>
          </cell>
          <cell r="BX10">
            <v>2771.5608712281</v>
          </cell>
          <cell r="BY10">
            <v>2963.2840663749002</v>
          </cell>
          <cell r="BZ10">
            <v>2876.3509427534</v>
          </cell>
          <cell r="CA10">
            <v>2816.2483627465999</v>
          </cell>
          <cell r="CB10">
            <v>2801.7908897208999</v>
          </cell>
          <cell r="CC10">
            <v>3302.5326777774003</v>
          </cell>
        </row>
        <row r="11">
          <cell r="B11" t="str">
            <v>IIIAguascalientes</v>
          </cell>
          <cell r="C11" t="str">
            <v>Aguascalientes</v>
          </cell>
          <cell r="D11" t="str">
            <v>Deflactado con la canasta alimentaria2</v>
          </cell>
          <cell r="E11">
            <v>3046.9685061883001</v>
          </cell>
          <cell r="F11">
            <v>3113.2375954931999</v>
          </cell>
          <cell r="G11">
            <v>3233.748444373</v>
          </cell>
          <cell r="H11">
            <v>3239.7807863845001</v>
          </cell>
          <cell r="I11">
            <v>3106.8436498125002</v>
          </cell>
          <cell r="J11">
            <v>3316.7872460732001</v>
          </cell>
          <cell r="K11">
            <v>3300.8539301830001</v>
          </cell>
          <cell r="L11">
            <v>3167.1613182739002</v>
          </cell>
          <cell r="M11">
            <v>3133.5026382475003</v>
          </cell>
          <cell r="N11">
            <v>3270.8382470809001</v>
          </cell>
          <cell r="O11">
            <v>3154.8275112359001</v>
          </cell>
          <cell r="P11">
            <v>3254.6701097369</v>
          </cell>
          <cell r="Q11">
            <v>3371.7560012002</v>
          </cell>
          <cell r="R11">
            <v>3120.9907984779002</v>
          </cell>
          <cell r="S11">
            <v>3093.1774754038001</v>
          </cell>
          <cell r="T11">
            <v>2949.8232058795002</v>
          </cell>
          <cell r="U11">
            <v>2747.6114399139001</v>
          </cell>
          <cell r="V11">
            <v>2728.3797232553002</v>
          </cell>
          <cell r="W11">
            <v>2668.2310172535999</v>
          </cell>
          <cell r="X11">
            <v>2692.5099506166002</v>
          </cell>
          <cell r="Y11">
            <v>2750.8494170539002</v>
          </cell>
          <cell r="Z11">
            <v>2723.3073265255002</v>
          </cell>
          <cell r="AA11">
            <v>2783.4968776057003</v>
          </cell>
          <cell r="AB11">
            <v>2627.4124222307</v>
          </cell>
          <cell r="AC11">
            <v>2656.7082202755</v>
          </cell>
          <cell r="AD11">
            <v>2614.6315672665</v>
          </cell>
          <cell r="AE11">
            <v>2620.1861089282002</v>
          </cell>
          <cell r="AF11">
            <v>2479.2696435174003</v>
          </cell>
          <cell r="AG11">
            <v>2576.1559923523</v>
          </cell>
          <cell r="AH11">
            <v>2642.2001429054003</v>
          </cell>
          <cell r="AI11">
            <v>2539.686121882</v>
          </cell>
          <cell r="AJ11">
            <v>2625.9131544962001</v>
          </cell>
          <cell r="AK11">
            <v>2553.6163896244002</v>
          </cell>
          <cell r="AL11">
            <v>2588.7353464782</v>
          </cell>
          <cell r="AM11">
            <v>2385.4050089606003</v>
          </cell>
          <cell r="AN11">
            <v>2605.5401545381001</v>
          </cell>
          <cell r="AO11">
            <v>2432.0999869376001</v>
          </cell>
          <cell r="AP11">
            <v>2542.8726229971003</v>
          </cell>
          <cell r="AQ11">
            <v>2484.0539830871003</v>
          </cell>
          <cell r="AR11">
            <v>2346.6793850351</v>
          </cell>
          <cell r="AS11">
            <v>2429.2647434651999</v>
          </cell>
          <cell r="AT11">
            <v>2466.1524530676002</v>
          </cell>
          <cell r="AU11">
            <v>2552.2378911607002</v>
          </cell>
          <cell r="AV11">
            <v>2616.4941002598002</v>
          </cell>
          <cell r="AW11">
            <v>2568.6741670332999</v>
          </cell>
          <cell r="AX11">
            <v>2698.8393572164</v>
          </cell>
          <cell r="AY11">
            <v>2689.9035944300999</v>
          </cell>
          <cell r="AZ11">
            <v>2644.7053550640999</v>
          </cell>
          <cell r="BA11">
            <v>2671.4777079804003</v>
          </cell>
          <cell r="BB11">
            <v>2627.0813475843001</v>
          </cell>
          <cell r="BC11">
            <v>2385.2860312818002</v>
          </cell>
          <cell r="BD11">
            <v>2413.3264622085003</v>
          </cell>
          <cell r="BE11">
            <v>2515.6280775047003</v>
          </cell>
          <cell r="BF11">
            <v>2628.4153566662999</v>
          </cell>
          <cell r="BG11">
            <v>2515.1144728411</v>
          </cell>
          <cell r="BH11">
            <v>2520.9755247921003</v>
          </cell>
          <cell r="BI11">
            <v>2537.6498735415003</v>
          </cell>
          <cell r="BJ11">
            <v>2481.9972396771</v>
          </cell>
          <cell r="BK11">
            <v>2650.7253681563002</v>
          </cell>
          <cell r="BL11">
            <v>2726.188666432</v>
          </cell>
          <cell r="BM11">
            <v>2936.6944266396999</v>
          </cell>
          <cell r="BN11" t="str">
            <v>ND</v>
          </cell>
          <cell r="BO11">
            <v>2700.9279098876</v>
          </cell>
          <cell r="BP11">
            <v>2734.5623793246</v>
          </cell>
          <cell r="BQ11">
            <v>2757.7155842166003</v>
          </cell>
          <cell r="BR11">
            <v>2677.2819994086003</v>
          </cell>
          <cell r="BS11">
            <v>2877.4879339085001</v>
          </cell>
          <cell r="BT11">
            <v>2699.0038573585002</v>
          </cell>
          <cell r="BU11">
            <v>2874.5113375184001</v>
          </cell>
          <cell r="BV11">
            <v>2843.4845241377002</v>
          </cell>
          <cell r="BW11">
            <v>2556.4266999848001</v>
          </cell>
          <cell r="BX11">
            <v>2568.1358399180999</v>
          </cell>
          <cell r="BY11">
            <v>2740.6272036468999</v>
          </cell>
          <cell r="BZ11">
            <v>2639.9633392093001</v>
          </cell>
          <cell r="CA11">
            <v>2561.2056919137003</v>
          </cell>
          <cell r="CB11">
            <v>2561.4289508827001</v>
          </cell>
          <cell r="CC11">
            <v>2987.9859206997003</v>
          </cell>
        </row>
        <row r="12">
          <cell r="B12" t="str">
            <v>IBaja California</v>
          </cell>
          <cell r="C12" t="str">
            <v>Baja California</v>
          </cell>
          <cell r="D12" t="str">
            <v>Pesos corrientes</v>
          </cell>
          <cell r="E12">
            <v>2269.3716123444001</v>
          </cell>
          <cell r="F12">
            <v>2339.7280153211</v>
          </cell>
          <cell r="G12">
            <v>2395.9481209239002</v>
          </cell>
          <cell r="H12">
            <v>2486.9491671812002</v>
          </cell>
          <cell r="I12">
            <v>2537.7161615454002</v>
          </cell>
          <cell r="J12">
            <v>2626.9344810150001</v>
          </cell>
          <cell r="K12">
            <v>2589.7289509767002</v>
          </cell>
          <cell r="L12">
            <v>2515.0479447360999</v>
          </cell>
          <cell r="M12">
            <v>2522.5071374669001</v>
          </cell>
          <cell r="N12">
            <v>2635.1913045270999</v>
          </cell>
          <cell r="O12">
            <v>2528.5466268488003</v>
          </cell>
          <cell r="P12">
            <v>2660.6214352756001</v>
          </cell>
          <cell r="Q12">
            <v>2672.2674258922002</v>
          </cell>
          <cell r="R12">
            <v>2668.1259559595001</v>
          </cell>
          <cell r="S12">
            <v>2614.0810242942002</v>
          </cell>
          <cell r="T12">
            <v>2391.8623136793003</v>
          </cell>
          <cell r="U12">
            <v>2496.9225118444001</v>
          </cell>
          <cell r="V12">
            <v>2516.6719989479002</v>
          </cell>
          <cell r="W12">
            <v>2313.4985757008999</v>
          </cell>
          <cell r="X12">
            <v>2329.4890047694003</v>
          </cell>
          <cell r="Y12">
            <v>2460.9891053713</v>
          </cell>
          <cell r="Z12">
            <v>2391.7157074817001</v>
          </cell>
          <cell r="AA12">
            <v>2372.3079402050002</v>
          </cell>
          <cell r="AB12">
            <v>2434.7974238331999</v>
          </cell>
          <cell r="AC12">
            <v>2529.3161643701001</v>
          </cell>
          <cell r="AD12">
            <v>2476.6180241361003</v>
          </cell>
          <cell r="AE12">
            <v>2427.7540333818001</v>
          </cell>
          <cell r="AF12">
            <v>2456.6013763506003</v>
          </cell>
          <cell r="AG12">
            <v>2520.2957880351</v>
          </cell>
          <cell r="AH12">
            <v>2570.9234806110999</v>
          </cell>
          <cell r="AI12">
            <v>2480.9561060018</v>
          </cell>
          <cell r="AJ12">
            <v>2574.2776076803002</v>
          </cell>
          <cell r="AK12">
            <v>2564.8739213203003</v>
          </cell>
          <cell r="AL12">
            <v>2682.5497414771003</v>
          </cell>
          <cell r="AM12">
            <v>2591.0094720571001</v>
          </cell>
          <cell r="AN12">
            <v>2610.4856019701001</v>
          </cell>
          <cell r="AO12">
            <v>2544.6702208751999</v>
          </cell>
          <cell r="AP12">
            <v>2578.6625320348999</v>
          </cell>
          <cell r="AQ12">
            <v>2479.5558964643001</v>
          </cell>
          <cell r="AR12">
            <v>2552.6047252392</v>
          </cell>
          <cell r="AS12">
            <v>2555.7006121387999</v>
          </cell>
          <cell r="AT12">
            <v>2571.0889025863003</v>
          </cell>
          <cell r="AU12">
            <v>2554.9732024735999</v>
          </cell>
          <cell r="AV12">
            <v>2660.4055910930001</v>
          </cell>
          <cell r="AW12">
            <v>2702.0230154714</v>
          </cell>
          <cell r="AX12">
            <v>2787.0380010142003</v>
          </cell>
          <cell r="AY12">
            <v>2991.7470340709001</v>
          </cell>
          <cell r="AZ12">
            <v>2882.3591774362003</v>
          </cell>
          <cell r="BA12">
            <v>2875.8674684530001</v>
          </cell>
          <cell r="BB12">
            <v>2996.5523638623999</v>
          </cell>
          <cell r="BC12">
            <v>2923.7326311206002</v>
          </cell>
          <cell r="BD12">
            <v>3039.9845238559001</v>
          </cell>
          <cell r="BE12">
            <v>3228.0534649626002</v>
          </cell>
          <cell r="BF12">
            <v>3380.9712758569999</v>
          </cell>
          <cell r="BG12">
            <v>3187.8966483589002</v>
          </cell>
          <cell r="BH12">
            <v>3272.5892692903999</v>
          </cell>
          <cell r="BI12">
            <v>3718.5901834554002</v>
          </cell>
          <cell r="BJ12">
            <v>3717.5700808445999</v>
          </cell>
          <cell r="BK12">
            <v>3831.6535752935001</v>
          </cell>
          <cell r="BL12">
            <v>3729.2052290138004</v>
          </cell>
          <cell r="BM12">
            <v>3858.2458495626001</v>
          </cell>
          <cell r="BN12" t="str">
            <v>ND</v>
          </cell>
          <cell r="BO12">
            <v>3496.5717894334002</v>
          </cell>
          <cell r="BP12">
            <v>3591.6566500386002</v>
          </cell>
          <cell r="BQ12">
            <v>3856.7564624700003</v>
          </cell>
          <cell r="BR12">
            <v>4132.0363085516001</v>
          </cell>
          <cell r="BS12">
            <v>4316.6746036284003</v>
          </cell>
          <cell r="BT12">
            <v>4349.8872214681005</v>
          </cell>
          <cell r="BU12">
            <v>4983.2305209329998</v>
          </cell>
          <cell r="BV12">
            <v>4991.8703198220001</v>
          </cell>
          <cell r="BW12">
            <v>5139.4042276332002</v>
          </cell>
          <cell r="BX12">
            <v>5056.5235548009005</v>
          </cell>
          <cell r="BY12">
            <v>5477.1107295450001</v>
          </cell>
          <cell r="BZ12">
            <v>5709.3688113987</v>
          </cell>
          <cell r="CA12">
            <v>5840.4963467866</v>
          </cell>
          <cell r="CB12">
            <v>5776.8375671232006</v>
          </cell>
          <cell r="CC12">
            <v>6020.9967252854003</v>
          </cell>
        </row>
        <row r="13">
          <cell r="B13" t="str">
            <v>IIBaja California</v>
          </cell>
          <cell r="C13" t="str">
            <v>Baja California</v>
          </cell>
          <cell r="D13" t="str">
            <v>Deflactado con el INPC2</v>
          </cell>
          <cell r="E13">
            <v>4138.2559347046999</v>
          </cell>
          <cell r="F13">
            <v>4242.4687836035</v>
          </cell>
          <cell r="G13">
            <v>4324.6535840576998</v>
          </cell>
          <cell r="H13">
            <v>4433.8106468329006</v>
          </cell>
          <cell r="I13">
            <v>4462.5671352449999</v>
          </cell>
          <cell r="J13">
            <v>4618.8790564189003</v>
          </cell>
          <cell r="K13">
            <v>4514.5321888503004</v>
          </cell>
          <cell r="L13">
            <v>4305.4564390796004</v>
          </cell>
          <cell r="M13">
            <v>4261.1118413164004</v>
          </cell>
          <cell r="N13">
            <v>4456.2976215539002</v>
          </cell>
          <cell r="O13">
            <v>4238.8848729824003</v>
          </cell>
          <cell r="P13">
            <v>4387.4741319442001</v>
          </cell>
          <cell r="Q13">
            <v>4344.9676075993002</v>
          </cell>
          <cell r="R13">
            <v>4300.5465214217002</v>
          </cell>
          <cell r="S13">
            <v>4154.5899158583998</v>
          </cell>
          <cell r="T13">
            <v>3714.6497832704999</v>
          </cell>
          <cell r="U13">
            <v>3823.7350223239</v>
          </cell>
          <cell r="V13">
            <v>3828.1781516215001</v>
          </cell>
          <cell r="W13">
            <v>3497.2364994781001</v>
          </cell>
          <cell r="X13">
            <v>3479.4686101954003</v>
          </cell>
          <cell r="Y13">
            <v>3597.7002995843</v>
          </cell>
          <cell r="Z13">
            <v>3499.5093955770003</v>
          </cell>
          <cell r="AA13">
            <v>3459.1719976818003</v>
          </cell>
          <cell r="AB13">
            <v>3488.5605026829003</v>
          </cell>
          <cell r="AC13">
            <v>3573.8251087565</v>
          </cell>
          <cell r="AD13">
            <v>3508.1225240918002</v>
          </cell>
          <cell r="AE13">
            <v>3424.6561974128999</v>
          </cell>
          <cell r="AF13">
            <v>3400.7619455903</v>
          </cell>
          <cell r="AG13">
            <v>3428.0290148745003</v>
          </cell>
          <cell r="AH13">
            <v>3506.1900336218</v>
          </cell>
          <cell r="AI13">
            <v>3346.2201481507</v>
          </cell>
          <cell r="AJ13">
            <v>3422.9306133785003</v>
          </cell>
          <cell r="AK13">
            <v>3364.6168978011001</v>
          </cell>
          <cell r="AL13">
            <v>3502.3616525334</v>
          </cell>
          <cell r="AM13">
            <v>3378.4472180332</v>
          </cell>
          <cell r="AN13">
            <v>3348.7932911966</v>
          </cell>
          <cell r="AO13">
            <v>3204.8825904109003</v>
          </cell>
          <cell r="AP13">
            <v>3250.1625758153</v>
          </cell>
          <cell r="AQ13">
            <v>3104.3890273462002</v>
          </cell>
          <cell r="AR13">
            <v>3143.1050003682003</v>
          </cell>
          <cell r="AS13">
            <v>3122.9706312559001</v>
          </cell>
          <cell r="AT13">
            <v>3148.1652028232002</v>
          </cell>
          <cell r="AU13">
            <v>3117.3000119672001</v>
          </cell>
          <cell r="AV13">
            <v>3202.9963825690002</v>
          </cell>
          <cell r="AW13">
            <v>3215.1638304990001</v>
          </cell>
          <cell r="AX13">
            <v>3327.4442804452001</v>
          </cell>
          <cell r="AY13">
            <v>3551.3326360045003</v>
          </cell>
          <cell r="AZ13">
            <v>3361.1948853439003</v>
          </cell>
          <cell r="BA13">
            <v>3259.7239893642</v>
          </cell>
          <cell r="BB13">
            <v>3371.9631530339002</v>
          </cell>
          <cell r="BC13">
            <v>3259.2984600559003</v>
          </cell>
          <cell r="BD13">
            <v>3325.7123151369001</v>
          </cell>
          <cell r="BE13">
            <v>3474.5642898673</v>
          </cell>
          <cell r="BF13">
            <v>3638.3418889066002</v>
          </cell>
          <cell r="BG13">
            <v>3387.3890235104</v>
          </cell>
          <cell r="BH13">
            <v>3415.6596353074001</v>
          </cell>
          <cell r="BI13">
            <v>3844.8115964698</v>
          </cell>
          <cell r="BJ13">
            <v>3838.7981896077999</v>
          </cell>
          <cell r="BK13">
            <v>3940.8923633421</v>
          </cell>
          <cell r="BL13">
            <v>3781.0602692174002</v>
          </cell>
          <cell r="BM13">
            <v>3858.2458495626001</v>
          </cell>
          <cell r="BN13" t="str">
            <v>ND</v>
          </cell>
          <cell r="BO13">
            <v>3461.4249860402001</v>
          </cell>
          <cell r="BP13">
            <v>3517.7471964584001</v>
          </cell>
          <cell r="BQ13">
            <v>3708.8647646726999</v>
          </cell>
          <cell r="BR13">
            <v>3918.4383744612001</v>
          </cell>
          <cell r="BS13">
            <v>4039.0405531036999</v>
          </cell>
          <cell r="BT13">
            <v>3982.0124237571004</v>
          </cell>
          <cell r="BU13">
            <v>4467.4130984573003</v>
          </cell>
          <cell r="BV13">
            <v>4392.3520103846004</v>
          </cell>
          <cell r="BW13">
            <v>4431.4735167274002</v>
          </cell>
          <cell r="BX13">
            <v>4285.8056567284002</v>
          </cell>
          <cell r="BY13">
            <v>4569.4657770424001</v>
          </cell>
          <cell r="BZ13">
            <v>4752.2141569350006</v>
          </cell>
          <cell r="CA13">
            <v>4813.3578311700003</v>
          </cell>
          <cell r="CB13">
            <v>4689.3168855481999</v>
          </cell>
          <cell r="CC13">
            <v>4803.7921797392</v>
          </cell>
        </row>
        <row r="14">
          <cell r="B14" t="str">
            <v>IIIBaja California</v>
          </cell>
          <cell r="C14" t="str">
            <v>Baja California</v>
          </cell>
          <cell r="D14" t="str">
            <v>Deflactado con la canasta alimentaria2</v>
          </cell>
          <cell r="E14">
            <v>5018.7938869138006</v>
          </cell>
          <cell r="F14">
            <v>5007.0269336862002</v>
          </cell>
          <cell r="G14">
            <v>5123.2782539668005</v>
          </cell>
          <cell r="H14">
            <v>5335.0728051233</v>
          </cell>
          <cell r="I14">
            <v>5328.8528638672005</v>
          </cell>
          <cell r="J14">
            <v>5553.3484061530999</v>
          </cell>
          <cell r="K14">
            <v>5361.2812868905003</v>
          </cell>
          <cell r="L14">
            <v>5022.058744938</v>
          </cell>
          <cell r="M14">
            <v>4935.3797623748005</v>
          </cell>
          <cell r="N14">
            <v>5223.6811917558998</v>
          </cell>
          <cell r="O14">
            <v>4974.5033587086</v>
          </cell>
          <cell r="P14">
            <v>5113.5766332283001</v>
          </cell>
          <cell r="Q14">
            <v>5083.8990982969999</v>
          </cell>
          <cell r="R14">
            <v>4972.4394259383998</v>
          </cell>
          <cell r="S14">
            <v>4755.3231934341002</v>
          </cell>
          <cell r="T14">
            <v>4211.7754460667002</v>
          </cell>
          <cell r="U14">
            <v>4332.2415765581</v>
          </cell>
          <cell r="V14">
            <v>4262.5576966710005</v>
          </cell>
          <cell r="W14">
            <v>3864.4519686508002</v>
          </cell>
          <cell r="X14">
            <v>3882.3148508153004</v>
          </cell>
          <cell r="Y14">
            <v>3990.8109183575002</v>
          </cell>
          <cell r="Z14">
            <v>3914.2599232735001</v>
          </cell>
          <cell r="AA14">
            <v>3918.5063324000002</v>
          </cell>
          <cell r="AB14">
            <v>3925.7251179891</v>
          </cell>
          <cell r="AC14">
            <v>4015.062287407</v>
          </cell>
          <cell r="AD14">
            <v>3928.9515420596999</v>
          </cell>
          <cell r="AE14">
            <v>3844.7261396583999</v>
          </cell>
          <cell r="AF14">
            <v>3799.3573787703999</v>
          </cell>
          <cell r="AG14">
            <v>3791.7951528200001</v>
          </cell>
          <cell r="AH14">
            <v>3844.8103574664001</v>
          </cell>
          <cell r="AI14">
            <v>3582.9131951152999</v>
          </cell>
          <cell r="AJ14">
            <v>3652.0542939966003</v>
          </cell>
          <cell r="AK14">
            <v>3599.9130400407003</v>
          </cell>
          <cell r="AL14">
            <v>3726.3854240149003</v>
          </cell>
          <cell r="AM14">
            <v>3602.1172365151001</v>
          </cell>
          <cell r="AN14">
            <v>3559.5294906603999</v>
          </cell>
          <cell r="AO14">
            <v>3381.9772267993003</v>
          </cell>
          <cell r="AP14">
            <v>3452.2476592783</v>
          </cell>
          <cell r="AQ14">
            <v>3264.7166782485001</v>
          </cell>
          <cell r="AR14">
            <v>3281.4850861299001</v>
          </cell>
          <cell r="AS14">
            <v>3283.3087031872001</v>
          </cell>
          <cell r="AT14">
            <v>3292.0553117469003</v>
          </cell>
          <cell r="AU14">
            <v>3242.0934104953999</v>
          </cell>
          <cell r="AV14">
            <v>3331.2409511919</v>
          </cell>
          <cell r="AW14">
            <v>3290.5943460674002</v>
          </cell>
          <cell r="AX14">
            <v>3414.6227921089003</v>
          </cell>
          <cell r="AY14">
            <v>3667.4569626058001</v>
          </cell>
          <cell r="AZ14">
            <v>3456.5235231475999</v>
          </cell>
          <cell r="BA14">
            <v>3404.6344500727</v>
          </cell>
          <cell r="BB14">
            <v>3467.3356803760003</v>
          </cell>
          <cell r="BC14">
            <v>3264.3088170220003</v>
          </cell>
          <cell r="BD14">
            <v>3371.1757067338003</v>
          </cell>
          <cell r="BE14">
            <v>3559.5399654262001</v>
          </cell>
          <cell r="BF14">
            <v>3733.0765018787001</v>
          </cell>
          <cell r="BG14">
            <v>3453.2709301532</v>
          </cell>
          <cell r="BH14">
            <v>3483.3604536651001</v>
          </cell>
          <cell r="BI14">
            <v>3882.3138605969002</v>
          </cell>
          <cell r="BJ14">
            <v>3875.0568871899</v>
          </cell>
          <cell r="BK14">
            <v>3977.5010529463002</v>
          </cell>
          <cell r="BL14">
            <v>3834.1488229269003</v>
          </cell>
          <cell r="BM14">
            <v>3858.2458495626001</v>
          </cell>
          <cell r="BN14" t="str">
            <v>ND</v>
          </cell>
          <cell r="BO14">
            <v>3420.3365414827003</v>
          </cell>
          <cell r="BP14">
            <v>3475.7057848114</v>
          </cell>
          <cell r="BQ14">
            <v>3706.5582112028001</v>
          </cell>
          <cell r="BR14">
            <v>3868.8399616189004</v>
          </cell>
          <cell r="BS14">
            <v>3928.0402584129001</v>
          </cell>
          <cell r="BT14">
            <v>3854.6085328335002</v>
          </cell>
          <cell r="BU14">
            <v>4247.7898068904005</v>
          </cell>
          <cell r="BV14">
            <v>4171.5141323854004</v>
          </cell>
          <cell r="BW14">
            <v>4108.6768216456003</v>
          </cell>
          <cell r="BX14">
            <v>3976.5430130519003</v>
          </cell>
          <cell r="BY14">
            <v>4230.2757342542</v>
          </cell>
          <cell r="BZ14">
            <v>4364.3983597367005</v>
          </cell>
          <cell r="CA14">
            <v>4380.1133170652001</v>
          </cell>
          <cell r="CB14">
            <v>4290.7642935053</v>
          </cell>
          <cell r="CC14">
            <v>4348.6088466671999</v>
          </cell>
        </row>
        <row r="15">
          <cell r="B15" t="str">
            <v>IBaja California Sur</v>
          </cell>
          <cell r="C15" t="str">
            <v>Baja California Sur</v>
          </cell>
          <cell r="D15" t="str">
            <v>Pesos corrientes</v>
          </cell>
          <cell r="E15">
            <v>2257.8607648657999</v>
          </cell>
          <cell r="F15">
            <v>2340.9798110166003</v>
          </cell>
          <cell r="G15">
            <v>2363.1324684935003</v>
          </cell>
          <cell r="H15">
            <v>2499.9595803835</v>
          </cell>
          <cell r="I15">
            <v>2405.7182582220003</v>
          </cell>
          <cell r="J15">
            <v>2716.9222067172</v>
          </cell>
          <cell r="K15">
            <v>2633.5865319827003</v>
          </cell>
          <cell r="L15">
            <v>3039.0384161749002</v>
          </cell>
          <cell r="M15">
            <v>2830.8153032478999</v>
          </cell>
          <cell r="N15">
            <v>2853.5873173556001</v>
          </cell>
          <cell r="O15">
            <v>3113.1727789464003</v>
          </cell>
          <cell r="P15">
            <v>3405.5588024635999</v>
          </cell>
          <cell r="Q15">
            <v>3369.9841569304999</v>
          </cell>
          <cell r="R15">
            <v>3417.7992822093001</v>
          </cell>
          <cell r="S15">
            <v>3143.8925396505001</v>
          </cell>
          <cell r="T15">
            <v>3118.1131704097002</v>
          </cell>
          <cell r="U15">
            <v>3109.0212550407</v>
          </cell>
          <cell r="V15">
            <v>2981.4460431913003</v>
          </cell>
          <cell r="W15">
            <v>2949.4900697388002</v>
          </cell>
          <cell r="X15">
            <v>2706.3521282132001</v>
          </cell>
          <cell r="Y15">
            <v>2713.9219603972001</v>
          </cell>
          <cell r="Z15">
            <v>2952.9039782228001</v>
          </cell>
          <cell r="AA15">
            <v>2806.8473498256999</v>
          </cell>
          <cell r="AB15">
            <v>2773.8347360626999</v>
          </cell>
          <cell r="AC15">
            <v>2864.0525659535001</v>
          </cell>
          <cell r="AD15">
            <v>2948.5229158058</v>
          </cell>
          <cell r="AE15">
            <v>2888.3480918937003</v>
          </cell>
          <cell r="AF15">
            <v>3346.0361845068001</v>
          </cell>
          <cell r="AG15">
            <v>3077.0973604891001</v>
          </cell>
          <cell r="AH15">
            <v>3183.1077631702001</v>
          </cell>
          <cell r="AI15">
            <v>3295.8059586899999</v>
          </cell>
          <cell r="AJ15">
            <v>3378.4014802376</v>
          </cell>
          <cell r="AK15">
            <v>3060.7564623244002</v>
          </cell>
          <cell r="AL15">
            <v>3174.4835107050003</v>
          </cell>
          <cell r="AM15">
            <v>3265.4218248426</v>
          </cell>
          <cell r="AN15">
            <v>3181.8637929400002</v>
          </cell>
          <cell r="AO15">
            <v>3315.0168669584</v>
          </cell>
          <cell r="AP15">
            <v>3130.6935418483999</v>
          </cell>
          <cell r="AQ15">
            <v>2973.6931542110001</v>
          </cell>
          <cell r="AR15">
            <v>3299.9206124116999</v>
          </cell>
          <cell r="AS15">
            <v>3347.3680281574002</v>
          </cell>
          <cell r="AT15">
            <v>3445.4187508663003</v>
          </cell>
          <cell r="AU15">
            <v>3306.2705844700999</v>
          </cell>
          <cell r="AV15">
            <v>3427.2075773244001</v>
          </cell>
          <cell r="AW15">
            <v>3513.5521945845003</v>
          </cell>
          <cell r="AX15">
            <v>3459.7049860228999</v>
          </cell>
          <cell r="AY15">
            <v>3594.3579242684</v>
          </cell>
          <cell r="AZ15">
            <v>3944.4425290434001</v>
          </cell>
          <cell r="BA15">
            <v>3896.0051399640001</v>
          </cell>
          <cell r="BB15">
            <v>3985.0195671804004</v>
          </cell>
          <cell r="BC15">
            <v>4005.3852487162003</v>
          </cell>
          <cell r="BD15">
            <v>4022.0065168669003</v>
          </cell>
          <cell r="BE15">
            <v>4085.1255718277002</v>
          </cell>
          <cell r="BF15">
            <v>4255.7872854944999</v>
          </cell>
          <cell r="BG15">
            <v>4206.4074534461006</v>
          </cell>
          <cell r="BH15">
            <v>4443.2003348359003</v>
          </cell>
          <cell r="BI15">
            <v>4474.4047014976004</v>
          </cell>
          <cell r="BJ15">
            <v>4686.5202043830004</v>
          </cell>
          <cell r="BK15">
            <v>4527.6715969371999</v>
          </cell>
          <cell r="BL15">
            <v>4479.7066348607004</v>
          </cell>
          <cell r="BM15">
            <v>4697.2261866937006</v>
          </cell>
          <cell r="BN15" t="str">
            <v>ND</v>
          </cell>
          <cell r="BO15">
            <v>3640.718703774</v>
          </cell>
          <cell r="BP15">
            <v>4195.6212269591997</v>
          </cell>
          <cell r="BQ15">
            <v>4152.0889344899006</v>
          </cell>
          <cell r="BR15">
            <v>4783.0812700752003</v>
          </cell>
          <cell r="BS15">
            <v>5514.1616380906999</v>
          </cell>
          <cell r="BT15">
            <v>5736.8437684621003</v>
          </cell>
          <cell r="BU15">
            <v>5461.1405435949</v>
          </cell>
          <cell r="BV15">
            <v>5949.2472301775006</v>
          </cell>
          <cell r="BW15">
            <v>6156.9651861777002</v>
          </cell>
          <cell r="BX15">
            <v>5925.9830491905004</v>
          </cell>
          <cell r="BY15">
            <v>6617.6992412640002</v>
          </cell>
          <cell r="BZ15">
            <v>6690.6772754640006</v>
          </cell>
          <cell r="CA15">
            <v>6933.1661473542999</v>
          </cell>
          <cell r="CB15">
            <v>6976.6676016730999</v>
          </cell>
          <cell r="CC15">
            <v>6908.9392742997006</v>
          </cell>
        </row>
        <row r="16">
          <cell r="B16" t="str">
            <v>IIBaja California Sur</v>
          </cell>
          <cell r="C16" t="str">
            <v>Baja California Sur</v>
          </cell>
          <cell r="D16" t="str">
            <v>Deflactado con el INPC2</v>
          </cell>
          <cell r="E16">
            <v>4117.2656162250005</v>
          </cell>
          <cell r="F16">
            <v>4244.7385791212</v>
          </cell>
          <cell r="G16">
            <v>4265.4217803065003</v>
          </cell>
          <cell r="H16">
            <v>4457.0060178268004</v>
          </cell>
          <cell r="I16">
            <v>4230.4491725594999</v>
          </cell>
          <cell r="J16">
            <v>4777.1024246013003</v>
          </cell>
          <cell r="K16">
            <v>4590.9867000847998</v>
          </cell>
          <cell r="L16">
            <v>5202.4644480100005</v>
          </cell>
          <cell r="M16">
            <v>4781.9173353707001</v>
          </cell>
          <cell r="N16">
            <v>4825.6209533562005</v>
          </cell>
          <cell r="O16">
            <v>5218.9589306100006</v>
          </cell>
          <cell r="P16">
            <v>5615.9064767799</v>
          </cell>
          <cell r="Q16">
            <v>5479.4186607640004</v>
          </cell>
          <cell r="R16">
            <v>5508.8871577417003</v>
          </cell>
          <cell r="S16">
            <v>4996.6256288101004</v>
          </cell>
          <cell r="T16">
            <v>4842.5439651909001</v>
          </cell>
          <cell r="U16">
            <v>4761.0902627760006</v>
          </cell>
          <cell r="V16">
            <v>4535.1585775003005</v>
          </cell>
          <cell r="W16">
            <v>4458.6430417894999</v>
          </cell>
          <cell r="X16">
            <v>4042.3746405214001</v>
          </cell>
          <cell r="Y16">
            <v>3967.4608183591004</v>
          </cell>
          <cell r="Z16">
            <v>4320.6285695670003</v>
          </cell>
          <cell r="AA16">
            <v>4092.7940212707003</v>
          </cell>
          <cell r="AB16">
            <v>3974.3307621723002</v>
          </cell>
          <cell r="AC16">
            <v>4046.7945910400999</v>
          </cell>
          <cell r="AD16">
            <v>4176.5744870356002</v>
          </cell>
          <cell r="AE16">
            <v>4074.3827657905999</v>
          </cell>
          <cell r="AF16">
            <v>4632.0386507895</v>
          </cell>
          <cell r="AG16">
            <v>4185.3734325263003</v>
          </cell>
          <cell r="AH16">
            <v>4341.0785265841005</v>
          </cell>
          <cell r="AI16">
            <v>4445.2589373442997</v>
          </cell>
          <cell r="AJ16">
            <v>4492.1471625621998</v>
          </cell>
          <cell r="AK16">
            <v>4015.1185707754003</v>
          </cell>
          <cell r="AL16">
            <v>4144.6349130402004</v>
          </cell>
          <cell r="AM16">
            <v>4257.8212850321006</v>
          </cell>
          <cell r="AN16">
            <v>4081.7708840291002</v>
          </cell>
          <cell r="AO16">
            <v>4175.0949717088997</v>
          </cell>
          <cell r="AP16">
            <v>3945.9459544063002</v>
          </cell>
          <cell r="AQ16">
            <v>3723.0458937389003</v>
          </cell>
          <cell r="AR16">
            <v>4063.2992939075002</v>
          </cell>
          <cell r="AS16">
            <v>4090.3586258455002</v>
          </cell>
          <cell r="AT16">
            <v>4218.7368199212005</v>
          </cell>
          <cell r="AU16">
            <v>4033.9512455774002</v>
          </cell>
          <cell r="AV16">
            <v>4126.1879426337</v>
          </cell>
          <cell r="AW16">
            <v>4180.8104031372004</v>
          </cell>
          <cell r="AX16">
            <v>4130.5412999681002</v>
          </cell>
          <cell r="AY16">
            <v>4266.6577275976006</v>
          </cell>
          <cell r="AZ16">
            <v>4599.7182301015</v>
          </cell>
          <cell r="BA16">
            <v>4416.0245757981002</v>
          </cell>
          <cell r="BB16">
            <v>4484.2664212053005</v>
          </cell>
          <cell r="BC16">
            <v>4465.0956910748</v>
          </cell>
          <cell r="BD16">
            <v>4400.0344408790006</v>
          </cell>
          <cell r="BE16">
            <v>4397.0868467821001</v>
          </cell>
          <cell r="BF16">
            <v>4579.7517599927005</v>
          </cell>
          <cell r="BG16">
            <v>4469.6362548488005</v>
          </cell>
          <cell r="BH16">
            <v>4637.4472280091004</v>
          </cell>
          <cell r="BI16">
            <v>4626.2809922312999</v>
          </cell>
          <cell r="BJ16">
            <v>4839.3452940794004</v>
          </cell>
          <cell r="BK16">
            <v>4656.7535580833</v>
          </cell>
          <cell r="BL16">
            <v>4541.9974859632002</v>
          </cell>
          <cell r="BM16">
            <v>4697.2261866937006</v>
          </cell>
          <cell r="BN16" t="str">
            <v>ND</v>
          </cell>
          <cell r="BO16">
            <v>3604.1229659493001</v>
          </cell>
          <cell r="BP16">
            <v>4109.2833326311002</v>
          </cell>
          <cell r="BQ16">
            <v>3992.8723783234</v>
          </cell>
          <cell r="BR16">
            <v>4535.8287772159001</v>
          </cell>
          <cell r="BS16">
            <v>5159.509232847</v>
          </cell>
          <cell r="BT16">
            <v>5251.6725138129004</v>
          </cell>
          <cell r="BU16">
            <v>4895.8543447844004</v>
          </cell>
          <cell r="BV16">
            <v>5234.7489733420998</v>
          </cell>
          <cell r="BW16">
            <v>5308.8698529019002</v>
          </cell>
          <cell r="BX16">
            <v>5022.7416917269002</v>
          </cell>
          <cell r="BY16">
            <v>5521.0405082000998</v>
          </cell>
          <cell r="BZ16">
            <v>5569.0098710148004</v>
          </cell>
          <cell r="CA16">
            <v>5713.8653273076006</v>
          </cell>
          <cell r="CB16">
            <v>5663.2724755101999</v>
          </cell>
          <cell r="CC16">
            <v>5512.2282855253998</v>
          </cell>
        </row>
        <row r="17">
          <cell r="B17" t="str">
            <v>IIIBaja California Sur</v>
          </cell>
          <cell r="C17" t="str">
            <v>Baja California Sur</v>
          </cell>
          <cell r="D17" t="str">
            <v>Deflactado con la canasta alimentaria2</v>
          </cell>
          <cell r="E17">
            <v>5000.5751260763</v>
          </cell>
          <cell r="F17">
            <v>5016.6053692686</v>
          </cell>
          <cell r="G17">
            <v>5057.0911066497001</v>
          </cell>
          <cell r="H17">
            <v>5370.1615268333999</v>
          </cell>
          <cell r="I17">
            <v>5058.8814018351004</v>
          </cell>
          <cell r="J17">
            <v>5752.5789859542001</v>
          </cell>
          <cell r="K17">
            <v>5459.0592601539001</v>
          </cell>
          <cell r="L17">
            <v>6071.1885568893003</v>
          </cell>
          <cell r="M17">
            <v>5541.2750839207001</v>
          </cell>
          <cell r="N17">
            <v>5661.9381258517005</v>
          </cell>
          <cell r="O17">
            <v>6128.6327509128005</v>
          </cell>
          <cell r="P17">
            <v>6549.9942769889003</v>
          </cell>
          <cell r="Q17">
            <v>6414.6517425356005</v>
          </cell>
          <cell r="R17">
            <v>6372.3047086534007</v>
          </cell>
          <cell r="S17">
            <v>5720.8980749100001</v>
          </cell>
          <cell r="T17">
            <v>5491.8791307747006</v>
          </cell>
          <cell r="U17">
            <v>5395.9743040035</v>
          </cell>
          <cell r="V17">
            <v>5049.8213581260998</v>
          </cell>
          <cell r="W17">
            <v>4926.7621149172001</v>
          </cell>
          <cell r="X17">
            <v>4510.5914933728</v>
          </cell>
          <cell r="Y17">
            <v>4400.9882767334002</v>
          </cell>
          <cell r="Z17">
            <v>4834.0691773151002</v>
          </cell>
          <cell r="AA17">
            <v>4639.1530225953002</v>
          </cell>
          <cell r="AB17">
            <v>4474.5298207541</v>
          </cell>
          <cell r="AC17">
            <v>4548.3762939368999</v>
          </cell>
          <cell r="AD17">
            <v>4678.6325980955999</v>
          </cell>
          <cell r="AE17">
            <v>4575.4070203751999</v>
          </cell>
          <cell r="AF17">
            <v>5175.2612229124998</v>
          </cell>
          <cell r="AG17">
            <v>4628.9730548916004</v>
          </cell>
          <cell r="AH17">
            <v>4760.0227104484002</v>
          </cell>
          <cell r="AI17">
            <v>4758.1646830678001</v>
          </cell>
          <cell r="AJ17">
            <v>4790.6623057068</v>
          </cell>
          <cell r="AK17">
            <v>4294.2650638512005</v>
          </cell>
          <cell r="AL17">
            <v>4408.3643130482005</v>
          </cell>
          <cell r="AM17">
            <v>4539.0380563602002</v>
          </cell>
          <cell r="AN17">
            <v>4337.4181791257006</v>
          </cell>
          <cell r="AO17">
            <v>4405.7917982065001</v>
          </cell>
          <cell r="AP17">
            <v>4192.1700796246005</v>
          </cell>
          <cell r="AQ17">
            <v>3916.1223129832001</v>
          </cell>
          <cell r="AR17">
            <v>4242.9316113620998</v>
          </cell>
          <cell r="AS17">
            <v>4301.0381733430004</v>
          </cell>
          <cell r="AT17">
            <v>4411.9990644950003</v>
          </cell>
          <cell r="AU17">
            <v>4196.3760631106998</v>
          </cell>
          <cell r="AV17">
            <v>4292.3534675441006</v>
          </cell>
          <cell r="AW17">
            <v>4278.8704312551999</v>
          </cell>
          <cell r="AX17">
            <v>4239.2771023935002</v>
          </cell>
          <cell r="AY17">
            <v>4406.3659350999005</v>
          </cell>
          <cell r="AZ17">
            <v>4730.2217270034998</v>
          </cell>
          <cell r="BA17">
            <v>4612.0073014169002</v>
          </cell>
          <cell r="BB17">
            <v>4610.5900328303005</v>
          </cell>
          <cell r="BC17">
            <v>4472.0114462020001</v>
          </cell>
          <cell r="BD17">
            <v>4460.2066167370003</v>
          </cell>
          <cell r="BE17">
            <v>4504.7008822195003</v>
          </cell>
          <cell r="BF17">
            <v>4699.3982831938001</v>
          </cell>
          <cell r="BG17">
            <v>4556.7352876818004</v>
          </cell>
          <cell r="BH17">
            <v>4729.4493480391002</v>
          </cell>
          <cell r="BI17">
            <v>4671.6789020073002</v>
          </cell>
          <cell r="BJ17">
            <v>4884.9161553039003</v>
          </cell>
          <cell r="BK17">
            <v>4700.0596127796998</v>
          </cell>
          <cell r="BL17">
            <v>4605.8302216318998</v>
          </cell>
          <cell r="BM17">
            <v>4697.2261866937006</v>
          </cell>
          <cell r="BN17" t="str">
            <v>ND</v>
          </cell>
          <cell r="BO17">
            <v>3561.4197867667003</v>
          </cell>
          <cell r="BP17">
            <v>4060.1517894986</v>
          </cell>
          <cell r="BQ17">
            <v>3990.3646664055</v>
          </cell>
          <cell r="BR17">
            <v>4478.0822617907006</v>
          </cell>
          <cell r="BS17">
            <v>5016.4143187740001</v>
          </cell>
          <cell r="BT17">
            <v>5082.6854322650997</v>
          </cell>
          <cell r="BU17">
            <v>4655.1692468434003</v>
          </cell>
          <cell r="BV17">
            <v>4971.4496480860998</v>
          </cell>
          <cell r="BW17">
            <v>4920.7808861501999</v>
          </cell>
          <cell r="BX17">
            <v>4659.5055877455998</v>
          </cell>
          <cell r="BY17">
            <v>5110.8941296894</v>
          </cell>
          <cell r="BZ17">
            <v>5114.1969913289004</v>
          </cell>
          <cell r="CA17">
            <v>5199.5013378625999</v>
          </cell>
          <cell r="CB17">
            <v>5181.9994155068998</v>
          </cell>
          <cell r="CC17">
            <v>4990.7423479475001</v>
          </cell>
        </row>
        <row r="18">
          <cell r="B18" t="str">
            <v>ICampeche</v>
          </cell>
          <cell r="C18" t="str">
            <v>Campeche</v>
          </cell>
          <cell r="D18" t="str">
            <v>Pesos corrientes</v>
          </cell>
          <cell r="E18">
            <v>1455.4157185892</v>
          </cell>
          <cell r="F18">
            <v>1495.9553674253</v>
          </cell>
          <cell r="G18">
            <v>1512.3548627849</v>
          </cell>
          <cell r="H18">
            <v>1585.5489797357</v>
          </cell>
          <cell r="I18">
            <v>1618.1393374801</v>
          </cell>
          <cell r="J18">
            <v>1693.4752855010001</v>
          </cell>
          <cell r="K18">
            <v>1645.7087868771</v>
          </cell>
          <cell r="L18">
            <v>1586.3652648843999</v>
          </cell>
          <cell r="M18">
            <v>1619.3576084582</v>
          </cell>
          <cell r="N18">
            <v>1671.265219308</v>
          </cell>
          <cell r="O18">
            <v>1684.7810419501</v>
          </cell>
          <cell r="P18">
            <v>1770.7635085671</v>
          </cell>
          <cell r="Q18">
            <v>1856.8383789466</v>
          </cell>
          <cell r="R18">
            <v>1868.6837852903</v>
          </cell>
          <cell r="S18">
            <v>1823.8637634316001</v>
          </cell>
          <cell r="T18">
            <v>1766.6754220632001</v>
          </cell>
          <cell r="U18">
            <v>1850.3146185919002</v>
          </cell>
          <cell r="V18">
            <v>1791.5221029705001</v>
          </cell>
          <cell r="W18">
            <v>1819.6823354769001</v>
          </cell>
          <cell r="X18">
            <v>1894.7471734201001</v>
          </cell>
          <cell r="Y18">
            <v>1856.6144915394</v>
          </cell>
          <cell r="Z18">
            <v>1850.7484927626001</v>
          </cell>
          <cell r="AA18">
            <v>1875.9915250876002</v>
          </cell>
          <cell r="AB18">
            <v>1828.8154313215</v>
          </cell>
          <cell r="AC18">
            <v>1934.0105928315002</v>
          </cell>
          <cell r="AD18">
            <v>2000.6951099384</v>
          </cell>
          <cell r="AE18">
            <v>2006.9904794306001</v>
          </cell>
          <cell r="AF18">
            <v>2079.5756241291001</v>
          </cell>
          <cell r="AG18">
            <v>2121.3751034603001</v>
          </cell>
          <cell r="AH18">
            <v>2213.0817114904999</v>
          </cell>
          <cell r="AI18">
            <v>2110.7857300670003</v>
          </cell>
          <cell r="AJ18">
            <v>2200.2156086729001</v>
          </cell>
          <cell r="AK18">
            <v>2151.7532399678003</v>
          </cell>
          <cell r="AL18">
            <v>2291.9948062405001</v>
          </cell>
          <cell r="AM18">
            <v>2307.9850552158</v>
          </cell>
          <cell r="AN18">
            <v>2300.0421657478</v>
          </cell>
          <cell r="AO18">
            <v>2345.6929835296</v>
          </cell>
          <cell r="AP18">
            <v>2293.0403903700999</v>
          </cell>
          <cell r="AQ18">
            <v>2260.1348422639999</v>
          </cell>
          <cell r="AR18">
            <v>2209.4492239131</v>
          </cell>
          <cell r="AS18">
            <v>2214.8926045218</v>
          </cell>
          <cell r="AT18">
            <v>2329.8068744413999</v>
          </cell>
          <cell r="AU18">
            <v>2262.8254639966999</v>
          </cell>
          <cell r="AV18">
            <v>2333.3133538473999</v>
          </cell>
          <cell r="AW18">
            <v>2320.8891342299003</v>
          </cell>
          <cell r="AX18">
            <v>2280.9615965388002</v>
          </cell>
          <cell r="AY18">
            <v>2258.3621281436999</v>
          </cell>
          <cell r="AZ18">
            <v>2257.9597085599003</v>
          </cell>
          <cell r="BA18">
            <v>2260.0977015017002</v>
          </cell>
          <cell r="BB18">
            <v>2155.5164899582001</v>
          </cell>
          <cell r="BC18">
            <v>2175.5525399594999</v>
          </cell>
          <cell r="BD18">
            <v>2296.8452400357</v>
          </cell>
          <cell r="BE18">
            <v>2293.7449659065001</v>
          </cell>
          <cell r="BF18">
            <v>2397.7558403154999</v>
          </cell>
          <cell r="BG18">
            <v>2390.5012313239999</v>
          </cell>
          <cell r="BH18">
            <v>2366.7993687024</v>
          </cell>
          <cell r="BI18">
            <v>2408.5416556358</v>
          </cell>
          <cell r="BJ18">
            <v>2551.4381513842</v>
          </cell>
          <cell r="BK18">
            <v>2594.6728341396001</v>
          </cell>
          <cell r="BL18">
            <v>2552.7626716452</v>
          </cell>
          <cell r="BM18">
            <v>2655.0776294687003</v>
          </cell>
          <cell r="BN18" t="str">
            <v>ND</v>
          </cell>
          <cell r="BO18">
            <v>2268.9912252429999</v>
          </cell>
          <cell r="BP18">
            <v>2633.1247216186002</v>
          </cell>
          <cell r="BQ18">
            <v>2792.4484946828002</v>
          </cell>
          <cell r="BR18">
            <v>2819.9912398225001</v>
          </cell>
          <cell r="BS18">
            <v>2829.6098831981999</v>
          </cell>
          <cell r="BT18">
            <v>2936.8174143535002</v>
          </cell>
          <cell r="BU18">
            <v>3188.6292905679002</v>
          </cell>
          <cell r="BV18">
            <v>3119.7386157210999</v>
          </cell>
          <cell r="BW18">
            <v>3174.6999142705999</v>
          </cell>
          <cell r="BX18">
            <v>3194.2970266119</v>
          </cell>
          <cell r="BY18">
            <v>3301.2535127597002</v>
          </cell>
          <cell r="BZ18">
            <v>3468.7848021609002</v>
          </cell>
          <cell r="CA18">
            <v>3635.2267888178003</v>
          </cell>
          <cell r="CB18">
            <v>3793.6464170608001</v>
          </cell>
          <cell r="CC18">
            <v>4113.6113299425006</v>
          </cell>
        </row>
        <row r="19">
          <cell r="B19" t="str">
            <v>IICampeche</v>
          </cell>
          <cell r="C19" t="str">
            <v>Campeche</v>
          </cell>
          <cell r="D19" t="str">
            <v>Deflactado con el INPC2</v>
          </cell>
          <cell r="E19">
            <v>2653.986990122</v>
          </cell>
          <cell r="F19">
            <v>2712.5135513218002</v>
          </cell>
          <cell r="G19">
            <v>2729.779839802</v>
          </cell>
          <cell r="H19">
            <v>2826.7662404194002</v>
          </cell>
          <cell r="I19">
            <v>2845.4937305866001</v>
          </cell>
          <cell r="J19">
            <v>2977.5990171408002</v>
          </cell>
          <cell r="K19">
            <v>2868.8737055006</v>
          </cell>
          <cell r="L19">
            <v>2715.6645497448999</v>
          </cell>
          <cell r="M19">
            <v>2735.4784366067001</v>
          </cell>
          <cell r="N19">
            <v>2826.2294312347003</v>
          </cell>
          <cell r="O19">
            <v>2824.3864665885003</v>
          </cell>
          <cell r="P19">
            <v>2920.0618263922001</v>
          </cell>
          <cell r="Q19">
            <v>3019.1224616588001</v>
          </cell>
          <cell r="R19">
            <v>3011.9873218569001</v>
          </cell>
          <cell r="S19">
            <v>2898.6882690442003</v>
          </cell>
          <cell r="T19">
            <v>2743.7116409855003</v>
          </cell>
          <cell r="U19">
            <v>2833.5331897030001</v>
          </cell>
          <cell r="V19">
            <v>2725.1329436676001</v>
          </cell>
          <cell r="W19">
            <v>2750.7514151623</v>
          </cell>
          <cell r="X19">
            <v>2830.1113680612002</v>
          </cell>
          <cell r="Y19">
            <v>2714.1698830949999</v>
          </cell>
          <cell r="Z19">
            <v>2707.9772562485</v>
          </cell>
          <cell r="AA19">
            <v>2735.4700633470002</v>
          </cell>
          <cell r="AB19">
            <v>2620.3137961107</v>
          </cell>
          <cell r="AC19">
            <v>2732.6815503050002</v>
          </cell>
          <cell r="AD19">
            <v>2833.9790434431002</v>
          </cell>
          <cell r="AE19">
            <v>2831.1156274578002</v>
          </cell>
          <cell r="AF19">
            <v>2878.8315896905001</v>
          </cell>
          <cell r="AG19">
            <v>2885.4293375476</v>
          </cell>
          <cell r="AH19">
            <v>3018.1703574369003</v>
          </cell>
          <cell r="AI19">
            <v>2846.9482879171001</v>
          </cell>
          <cell r="AJ19">
            <v>2925.5529164727</v>
          </cell>
          <cell r="AK19">
            <v>2822.6827256162001</v>
          </cell>
          <cell r="AL19">
            <v>2992.4495315275003</v>
          </cell>
          <cell r="AM19">
            <v>3009.4084074750003</v>
          </cell>
          <cell r="AN19">
            <v>2950.5490351345002</v>
          </cell>
          <cell r="AO19">
            <v>2954.2808901883</v>
          </cell>
          <cell r="AP19">
            <v>2890.1626207492</v>
          </cell>
          <cell r="AQ19">
            <v>2829.6751908889</v>
          </cell>
          <cell r="AR19">
            <v>2720.5665002012001</v>
          </cell>
          <cell r="AS19">
            <v>2706.5159833093999</v>
          </cell>
          <cell r="AT19">
            <v>2852.7278555154003</v>
          </cell>
          <cell r="AU19">
            <v>2760.8531624390002</v>
          </cell>
          <cell r="AV19">
            <v>2809.1935518384003</v>
          </cell>
          <cell r="AW19">
            <v>2761.6488668852003</v>
          </cell>
          <cell r="AX19">
            <v>2723.2397317713003</v>
          </cell>
          <cell r="AY19">
            <v>2680.7731530296001</v>
          </cell>
          <cell r="AZ19">
            <v>2633.0662337767999</v>
          </cell>
          <cell r="BA19">
            <v>2561.7643290965002</v>
          </cell>
          <cell r="BB19">
            <v>2425.5615445102999</v>
          </cell>
          <cell r="BC19">
            <v>2425.2474278207001</v>
          </cell>
          <cell r="BD19">
            <v>2512.7254565959001</v>
          </cell>
          <cell r="BE19">
            <v>2468.9071711810002</v>
          </cell>
          <cell r="BF19">
            <v>2580.2808723890003</v>
          </cell>
          <cell r="BG19">
            <v>2540.0941513721</v>
          </cell>
          <cell r="BH19">
            <v>2470.2706032831002</v>
          </cell>
          <cell r="BI19">
            <v>2490.2956312234001</v>
          </cell>
          <cell r="BJ19">
            <v>2634.6392787314003</v>
          </cell>
          <cell r="BK19">
            <v>2668.6458356686999</v>
          </cell>
          <cell r="BL19">
            <v>2588.2591388116002</v>
          </cell>
          <cell r="BM19">
            <v>2655.0776294687003</v>
          </cell>
          <cell r="BN19" t="str">
            <v>ND</v>
          </cell>
          <cell r="BO19">
            <v>2246.1838032031001</v>
          </cell>
          <cell r="BP19">
            <v>2578.9400296099002</v>
          </cell>
          <cell r="BQ19">
            <v>2685.3688921959001</v>
          </cell>
          <cell r="BR19">
            <v>2674.2170360159002</v>
          </cell>
          <cell r="BS19">
            <v>2647.6188541276001</v>
          </cell>
          <cell r="BT19">
            <v>2688.4475010169999</v>
          </cell>
          <cell r="BU19">
            <v>2858.5722051124999</v>
          </cell>
          <cell r="BV19">
            <v>2745.0613302642</v>
          </cell>
          <cell r="BW19">
            <v>2737.3987276587</v>
          </cell>
          <cell r="BX19">
            <v>2707.4206453416</v>
          </cell>
          <cell r="BY19">
            <v>2754.1829429382001</v>
          </cell>
          <cell r="BZ19">
            <v>2887.2558051039</v>
          </cell>
          <cell r="CA19">
            <v>2995.9178626424</v>
          </cell>
          <cell r="CB19">
            <v>3079.4721150834002</v>
          </cell>
          <cell r="CC19">
            <v>3282.0037676283</v>
          </cell>
        </row>
        <row r="20">
          <cell r="B20" t="str">
            <v>IIICampeche</v>
          </cell>
          <cell r="C20" t="str">
            <v>Campeche</v>
          </cell>
          <cell r="D20" t="str">
            <v>Deflactado con la canasta alimentaria2</v>
          </cell>
          <cell r="E20">
            <v>3221.2149248840001</v>
          </cell>
          <cell r="F20">
            <v>3202.8553531040002</v>
          </cell>
          <cell r="G20">
            <v>3234.6323017109003</v>
          </cell>
          <cell r="H20">
            <v>3404.3427037457</v>
          </cell>
          <cell r="I20">
            <v>3400.6308012948002</v>
          </cell>
          <cell r="J20">
            <v>3583.0282662629002</v>
          </cell>
          <cell r="K20">
            <v>3409.0390241099003</v>
          </cell>
          <cell r="L20">
            <v>3168.6730206972002</v>
          </cell>
          <cell r="M20">
            <v>3169.4071492298003</v>
          </cell>
          <cell r="N20">
            <v>3314.4836052271003</v>
          </cell>
          <cell r="O20">
            <v>3316.1994219278999</v>
          </cell>
          <cell r="P20">
            <v>3404.2949481982</v>
          </cell>
          <cell r="Q20">
            <v>3534.5235174592003</v>
          </cell>
          <cell r="R20">
            <v>3483.8271755084002</v>
          </cell>
          <cell r="S20">
            <v>3318.5385928067003</v>
          </cell>
          <cell r="T20">
            <v>3111.3557224220999</v>
          </cell>
          <cell r="U20">
            <v>3211.5505615768002</v>
          </cell>
          <cell r="V20">
            <v>3034.3898582147999</v>
          </cell>
          <cell r="W20">
            <v>3039.5506763358003</v>
          </cell>
          <cell r="X20">
            <v>3157.8910365839001</v>
          </cell>
          <cell r="Y20">
            <v>3010.7469985601001</v>
          </cell>
          <cell r="Z20">
            <v>3029.5869752946001</v>
          </cell>
          <cell r="AA20">
            <v>3100.1833003615002</v>
          </cell>
          <cell r="AB20">
            <v>2949.7524205139002</v>
          </cell>
          <cell r="AC20">
            <v>3071.5768565192002</v>
          </cell>
          <cell r="AD20">
            <v>3174.8466098951003</v>
          </cell>
          <cell r="AE20">
            <v>3179.4023295949</v>
          </cell>
          <cell r="AF20">
            <v>3216.5155816658003</v>
          </cell>
          <cell r="AG20">
            <v>3191.1746111057</v>
          </cell>
          <cell r="AH20">
            <v>3309.4538179775</v>
          </cell>
          <cell r="AI20">
            <v>3046.7722300196001</v>
          </cell>
          <cell r="AJ20">
            <v>3119.6290428774</v>
          </cell>
          <cell r="AK20">
            <v>3018.6797006276001</v>
          </cell>
          <cell r="AL20">
            <v>3182.4279247295999</v>
          </cell>
          <cell r="AM20">
            <v>3208.1611015518001</v>
          </cell>
          <cell r="AN20">
            <v>3135.43925661</v>
          </cell>
          <cell r="AO20">
            <v>3117.5206814618</v>
          </cell>
          <cell r="AP20">
            <v>3070.952954671</v>
          </cell>
          <cell r="AQ20">
            <v>2977.0228307930001</v>
          </cell>
          <cell r="AR20">
            <v>2840.7594061304003</v>
          </cell>
          <cell r="AS20">
            <v>2846.1198193072</v>
          </cell>
          <cell r="AT20">
            <v>2983.6697656099</v>
          </cell>
          <cell r="AU20">
            <v>2872.3504624678999</v>
          </cell>
          <cell r="AV20">
            <v>2922.6019042292</v>
          </cell>
          <cell r="AW20">
            <v>2826.3797591698999</v>
          </cell>
          <cell r="AX20">
            <v>2795.6397748345003</v>
          </cell>
          <cell r="AY20">
            <v>2769.7464417766</v>
          </cell>
          <cell r="AZ20">
            <v>2708.0943523460001</v>
          </cell>
          <cell r="BA20">
            <v>2676.8018855477003</v>
          </cell>
          <cell r="BB20">
            <v>2494.4791811963</v>
          </cell>
          <cell r="BC20">
            <v>2428.7469450432</v>
          </cell>
          <cell r="BD20">
            <v>2547.1519630959001</v>
          </cell>
          <cell r="BE20">
            <v>2529.6975290035002</v>
          </cell>
          <cell r="BF20">
            <v>2648.2531623602999</v>
          </cell>
          <cell r="BG20">
            <v>2590.0498744510001</v>
          </cell>
          <cell r="BH20">
            <v>2519.5256205280002</v>
          </cell>
          <cell r="BI20">
            <v>2514.9655486259999</v>
          </cell>
          <cell r="BJ20">
            <v>2660.0697735515</v>
          </cell>
          <cell r="BK20">
            <v>2694.7720904332</v>
          </cell>
          <cell r="BL20">
            <v>2625.4474323975001</v>
          </cell>
          <cell r="BM20">
            <v>2655.0776294687003</v>
          </cell>
          <cell r="BN20" t="str">
            <v>ND</v>
          </cell>
          <cell r="BO20">
            <v>2218.9538253092001</v>
          </cell>
          <cell r="BP20">
            <v>2547.2714664200003</v>
          </cell>
          <cell r="BQ20">
            <v>2683.6344830642001</v>
          </cell>
          <cell r="BR20">
            <v>2639.2308961331</v>
          </cell>
          <cell r="BS20">
            <v>2573.3696723008002</v>
          </cell>
          <cell r="BT20">
            <v>2599.8594275173</v>
          </cell>
          <cell r="BU20">
            <v>2715.5646700586999</v>
          </cell>
          <cell r="BV20">
            <v>2604.5283355795</v>
          </cell>
          <cell r="BW20">
            <v>2536.4151759317001</v>
          </cell>
          <cell r="BX20">
            <v>2510.0065688700001</v>
          </cell>
          <cell r="BY20">
            <v>2547.7046225935001</v>
          </cell>
          <cell r="BZ20">
            <v>2650.1648160068003</v>
          </cell>
          <cell r="CA20">
            <v>2724.7961672833999</v>
          </cell>
          <cell r="CB20">
            <v>2815.980259851</v>
          </cell>
          <cell r="CC20">
            <v>2968.9747010462002</v>
          </cell>
        </row>
        <row r="21">
          <cell r="B21" t="str">
            <v>ICoahuila de Zaragoza</v>
          </cell>
          <cell r="C21" t="str">
            <v>Coahuila de Zaragoza</v>
          </cell>
          <cell r="D21" t="str">
            <v>Pesos corrientes</v>
          </cell>
          <cell r="E21">
            <v>1732.4410573169</v>
          </cell>
          <cell r="F21">
            <v>1838.6008647820001</v>
          </cell>
          <cell r="G21">
            <v>1767.6548180544</v>
          </cell>
          <cell r="H21">
            <v>1776.1585552504</v>
          </cell>
          <cell r="I21">
            <v>1838.6974885096001</v>
          </cell>
          <cell r="J21">
            <v>1850.46122771</v>
          </cell>
          <cell r="K21">
            <v>2009.5809040189001</v>
          </cell>
          <cell r="L21">
            <v>1913.3777270422001</v>
          </cell>
          <cell r="M21">
            <v>2042.8070055933001</v>
          </cell>
          <cell r="N21">
            <v>2019.5197203339001</v>
          </cell>
          <cell r="O21">
            <v>2044.9145985185</v>
          </cell>
          <cell r="P21">
            <v>2063.2647073067001</v>
          </cell>
          <cell r="Q21">
            <v>2026.6155636992</v>
          </cell>
          <cell r="R21">
            <v>1986.8429213425002</v>
          </cell>
          <cell r="S21">
            <v>2008.3266184618001</v>
          </cell>
          <cell r="T21">
            <v>1936.8181361605</v>
          </cell>
          <cell r="U21">
            <v>1881.0191912887001</v>
          </cell>
          <cell r="V21">
            <v>1932.4442862744002</v>
          </cell>
          <cell r="W21">
            <v>1850.7482385733001</v>
          </cell>
          <cell r="X21">
            <v>1879.8520746846</v>
          </cell>
          <cell r="Y21">
            <v>1889.6020951949001</v>
          </cell>
          <cell r="Z21">
            <v>1899.8081443121</v>
          </cell>
          <cell r="AA21">
            <v>1928.6230513149001</v>
          </cell>
          <cell r="AB21">
            <v>1829.2558923062002</v>
          </cell>
          <cell r="AC21">
            <v>1986.6238835192</v>
          </cell>
          <cell r="AD21">
            <v>2064.8638745277999</v>
          </cell>
          <cell r="AE21">
            <v>2153.8102206441999</v>
          </cell>
          <cell r="AF21">
            <v>2101.0650140032003</v>
          </cell>
          <cell r="AG21">
            <v>2078.9127810243999</v>
          </cell>
          <cell r="AH21">
            <v>2155.1701410872001</v>
          </cell>
          <cell r="AI21">
            <v>2277.4488934809001</v>
          </cell>
          <cell r="AJ21">
            <v>2204.5924270772002</v>
          </cell>
          <cell r="AK21">
            <v>2284.6937691321</v>
          </cell>
          <cell r="AL21">
            <v>2373.4699860113001</v>
          </cell>
          <cell r="AM21">
            <v>2420.9860098921999</v>
          </cell>
          <cell r="AN21">
            <v>2431.3991177645003</v>
          </cell>
          <cell r="AO21">
            <v>2343.2158459545003</v>
          </cell>
          <cell r="AP21">
            <v>2333.3735544362003</v>
          </cell>
          <cell r="AQ21">
            <v>2462.4067871094003</v>
          </cell>
          <cell r="AR21">
            <v>2468.3180120503002</v>
          </cell>
          <cell r="AS21">
            <v>2448.4051452183999</v>
          </cell>
          <cell r="AT21">
            <v>2516.1840417723001</v>
          </cell>
          <cell r="AU21">
            <v>2593.3074393427</v>
          </cell>
          <cell r="AV21">
            <v>2585.7157820381999</v>
          </cell>
          <cell r="AW21">
            <v>2609.8923063371003</v>
          </cell>
          <cell r="AX21">
            <v>2633.926784112</v>
          </cell>
          <cell r="AY21">
            <v>2761.2467150357002</v>
          </cell>
          <cell r="AZ21">
            <v>2694.7314701967002</v>
          </cell>
          <cell r="BA21">
            <v>2843.4021542963001</v>
          </cell>
          <cell r="BB21">
            <v>2878.4515840398003</v>
          </cell>
          <cell r="BC21">
            <v>2818.045011362</v>
          </cell>
          <cell r="BD21">
            <v>2891.0905613836003</v>
          </cell>
          <cell r="BE21">
            <v>2895.6300167796003</v>
          </cell>
          <cell r="BF21">
            <v>3023.0041739546</v>
          </cell>
          <cell r="BG21">
            <v>3019.3529463684999</v>
          </cell>
          <cell r="BH21">
            <v>3074.023162643</v>
          </cell>
          <cell r="BI21">
            <v>3120.5790082768999</v>
          </cell>
          <cell r="BJ21">
            <v>3299.2791477524001</v>
          </cell>
          <cell r="BK21">
            <v>3419.6354361639001</v>
          </cell>
          <cell r="BL21">
            <v>3356.7450262553002</v>
          </cell>
          <cell r="BM21">
            <v>3463.1292816591999</v>
          </cell>
          <cell r="BN21" t="str">
            <v>ND</v>
          </cell>
          <cell r="BO21">
            <v>3279.2126989977</v>
          </cell>
          <cell r="BP21">
            <v>3316.3247981786999</v>
          </cell>
          <cell r="BQ21">
            <v>3511.2839396949003</v>
          </cell>
          <cell r="BR21">
            <v>3586.6454523757002</v>
          </cell>
          <cell r="BS21">
            <v>3794.5857716288001</v>
          </cell>
          <cell r="BT21">
            <v>3810.9761555844002</v>
          </cell>
          <cell r="BU21">
            <v>3923.7677011292003</v>
          </cell>
          <cell r="BV21">
            <v>4006.4538844936001</v>
          </cell>
          <cell r="BW21">
            <v>4104.6488209383006</v>
          </cell>
          <cell r="BX21">
            <v>4167.9783512658005</v>
          </cell>
          <cell r="BY21">
            <v>4408.4587867369</v>
          </cell>
          <cell r="BZ21">
            <v>4595.4227942727002</v>
          </cell>
          <cell r="CA21">
            <v>4718.1225628628999</v>
          </cell>
          <cell r="CB21">
            <v>4766.4317204891004</v>
          </cell>
          <cell r="CC21">
            <v>4832.8568415121999</v>
          </cell>
        </row>
        <row r="22">
          <cell r="B22" t="str">
            <v>IICoahuila de Zaragoza</v>
          </cell>
          <cell r="C22" t="str">
            <v>Coahuila de Zaragoza</v>
          </cell>
          <cell r="D22" t="str">
            <v>Deflactado con el INPC2</v>
          </cell>
          <cell r="E22">
            <v>3159.1496288972003</v>
          </cell>
          <cell r="F22">
            <v>3333.8091963111001</v>
          </cell>
          <cell r="G22">
            <v>3190.5927668116001</v>
          </cell>
          <cell r="H22">
            <v>3166.5909447030003</v>
          </cell>
          <cell r="I22">
            <v>3233.3446538338003</v>
          </cell>
          <cell r="J22">
            <v>3253.6238231882003</v>
          </cell>
          <cell r="K22">
            <v>3503.1919745388</v>
          </cell>
          <cell r="L22">
            <v>3275.4701446255999</v>
          </cell>
          <cell r="M22">
            <v>3450.7847338734</v>
          </cell>
          <cell r="N22">
            <v>3415.1527864198001</v>
          </cell>
          <cell r="O22">
            <v>3428.1185350351002</v>
          </cell>
          <cell r="P22">
            <v>3402.4083286105001</v>
          </cell>
          <cell r="Q22">
            <v>3295.1713185627</v>
          </cell>
          <cell r="R22">
            <v>3202.4389234345999</v>
          </cell>
          <cell r="S22">
            <v>3191.857268106</v>
          </cell>
          <cell r="T22">
            <v>3007.9495080367001</v>
          </cell>
          <cell r="U22">
            <v>2880.5535315074999</v>
          </cell>
          <cell r="V22">
            <v>2939.4935053253002</v>
          </cell>
          <cell r="W22">
            <v>2797.7126760591</v>
          </cell>
          <cell r="X22">
            <v>2807.8631289023001</v>
          </cell>
          <cell r="Y22">
            <v>2762.3941971707</v>
          </cell>
          <cell r="Z22">
            <v>2779.7603327254001</v>
          </cell>
          <cell r="AA22">
            <v>2812.2145275185003</v>
          </cell>
          <cell r="AB22">
            <v>2620.9448854898001</v>
          </cell>
          <cell r="AC22">
            <v>2807.0220783745003</v>
          </cell>
          <cell r="AD22">
            <v>2924.8739195223002</v>
          </cell>
          <cell r="AE22">
            <v>3038.2235674450003</v>
          </cell>
          <cell r="AF22">
            <v>2908.580127659</v>
          </cell>
          <cell r="AG22">
            <v>2827.6733892021002</v>
          </cell>
          <cell r="AH22">
            <v>2939.1913553347999</v>
          </cell>
          <cell r="AI22">
            <v>3071.7372851996001</v>
          </cell>
          <cell r="AJ22">
            <v>2931.3726251400003</v>
          </cell>
          <cell r="AK22">
            <v>2997.0749041598001</v>
          </cell>
          <cell r="AL22">
            <v>3098.8242767373999</v>
          </cell>
          <cell r="AM22">
            <v>3156.7516592380002</v>
          </cell>
          <cell r="AN22">
            <v>3119.0568711224</v>
          </cell>
          <cell r="AO22">
            <v>2951.1610615271002</v>
          </cell>
          <cell r="AP22">
            <v>2940.9987960080002</v>
          </cell>
          <cell r="AQ22">
            <v>3082.9184458659001</v>
          </cell>
          <cell r="AR22">
            <v>3039.3200363004003</v>
          </cell>
          <cell r="AS22">
            <v>2991.8595807408001</v>
          </cell>
          <cell r="AT22">
            <v>3080.9370443154003</v>
          </cell>
          <cell r="AU22">
            <v>3164.0712723995002</v>
          </cell>
          <cell r="AV22">
            <v>3113.0735568847999</v>
          </cell>
          <cell r="AW22">
            <v>3105.5365912081002</v>
          </cell>
          <cell r="AX22">
            <v>3144.6448199542001</v>
          </cell>
          <cell r="AY22">
            <v>3277.7188256533</v>
          </cell>
          <cell r="AZ22">
            <v>3142.3972785574001</v>
          </cell>
          <cell r="BA22">
            <v>3222.9253661523003</v>
          </cell>
          <cell r="BB22">
            <v>3239.0666007463001</v>
          </cell>
          <cell r="BC22">
            <v>3141.4807455837999</v>
          </cell>
          <cell r="BD22">
            <v>3162.8238264758002</v>
          </cell>
          <cell r="BE22">
            <v>3116.7552713031</v>
          </cell>
          <cell r="BF22">
            <v>3253.1251581399001</v>
          </cell>
          <cell r="BG22">
            <v>3208.2981842896002</v>
          </cell>
          <cell r="BH22">
            <v>3208.4126575763003</v>
          </cell>
          <cell r="BI22">
            <v>3226.5019178787002</v>
          </cell>
          <cell r="BJ22">
            <v>3406.8669975214002</v>
          </cell>
          <cell r="BK22">
            <v>3517.1277650694001</v>
          </cell>
          <cell r="BL22">
            <v>3403.4209632446</v>
          </cell>
          <cell r="BM22">
            <v>3463.1292816591999</v>
          </cell>
          <cell r="BN22" t="str">
            <v>ND</v>
          </cell>
          <cell r="BO22">
            <v>3246.2507434146</v>
          </cell>
          <cell r="BP22">
            <v>3248.0811497428003</v>
          </cell>
          <cell r="BQ22">
            <v>3376.6397773415001</v>
          </cell>
          <cell r="BR22">
            <v>3401.2404845257001</v>
          </cell>
          <cell r="BS22">
            <v>3550.5307258870002</v>
          </cell>
          <cell r="BT22">
            <v>3488.6776657758001</v>
          </cell>
          <cell r="BU22">
            <v>3517.615962114</v>
          </cell>
          <cell r="BV22">
            <v>3525.2830395434003</v>
          </cell>
          <cell r="BW22">
            <v>3539.2511932907</v>
          </cell>
          <cell r="BX22">
            <v>3532.6929661024001</v>
          </cell>
          <cell r="BY22">
            <v>3677.9065734115002</v>
          </cell>
          <cell r="BZ22">
            <v>3825.0170870805</v>
          </cell>
          <cell r="CA22">
            <v>3888.3702408051004</v>
          </cell>
          <cell r="CB22">
            <v>3869.1253633141</v>
          </cell>
          <cell r="CC22">
            <v>3855.8466247887</v>
          </cell>
        </row>
        <row r="23">
          <cell r="B23" t="str">
            <v>IIICoahuila de Zaragoza</v>
          </cell>
          <cell r="C23" t="str">
            <v>Coahuila de Zaragoza</v>
          </cell>
          <cell r="D23" t="str">
            <v>Deflactado con la canasta alimentaria2</v>
          </cell>
          <cell r="E23">
            <v>3829.5549445424003</v>
          </cell>
          <cell r="F23">
            <v>3933.6780466437003</v>
          </cell>
          <cell r="G23">
            <v>3778.3730774820001</v>
          </cell>
          <cell r="H23">
            <v>3810.2609065486004</v>
          </cell>
          <cell r="I23">
            <v>3860.2194397786002</v>
          </cell>
          <cell r="J23">
            <v>3911.2142512956002</v>
          </cell>
          <cell r="K23">
            <v>4159.6767250726998</v>
          </cell>
          <cell r="L23">
            <v>3820.3270158609002</v>
          </cell>
          <cell r="M23">
            <v>3996.6766312318</v>
          </cell>
          <cell r="N23">
            <v>4002.6036108859003</v>
          </cell>
          <cell r="O23">
            <v>4022.6131442729002</v>
          </cell>
          <cell r="P23">
            <v>3964.9014423328999</v>
          </cell>
          <cell r="Q23">
            <v>3855.2872422231003</v>
          </cell>
          <cell r="R23">
            <v>3702.4598993932</v>
          </cell>
          <cell r="S23">
            <v>3652.7245188754</v>
          </cell>
          <cell r="T23">
            <v>3410.1919197415</v>
          </cell>
          <cell r="U23">
            <v>3263.5450309426001</v>
          </cell>
          <cell r="V23">
            <v>3273.0333189117</v>
          </cell>
          <cell r="W23">
            <v>3091.4745069201999</v>
          </cell>
          <cell r="X23">
            <v>3132.9560794678</v>
          </cell>
          <cell r="Y23">
            <v>3064.2334710834002</v>
          </cell>
          <cell r="Z23">
            <v>3109.3946880526</v>
          </cell>
          <cell r="AA23">
            <v>3185.6856741542001</v>
          </cell>
          <cell r="AB23">
            <v>2949.7220467112002</v>
          </cell>
          <cell r="AC23">
            <v>3153.8431241202002</v>
          </cell>
          <cell r="AD23">
            <v>3275.7947708233</v>
          </cell>
          <cell r="AE23">
            <v>3411.0125322588001</v>
          </cell>
          <cell r="AF23">
            <v>3249.5371070422002</v>
          </cell>
          <cell r="AG23">
            <v>3127.6872185748002</v>
          </cell>
          <cell r="AH23">
            <v>3223.0080955029002</v>
          </cell>
          <cell r="AI23">
            <v>3288.5775467898002</v>
          </cell>
          <cell r="AJ23">
            <v>3127.3969349028002</v>
          </cell>
          <cell r="AK23">
            <v>3206.5102812891</v>
          </cell>
          <cell r="AL23">
            <v>3296.8370796483</v>
          </cell>
          <cell r="AM23">
            <v>3365.7220845718002</v>
          </cell>
          <cell r="AN23">
            <v>3315.4526202080001</v>
          </cell>
          <cell r="AO23">
            <v>3114.2351351016</v>
          </cell>
          <cell r="AP23">
            <v>3123.9549796226001</v>
          </cell>
          <cell r="AQ23">
            <v>3242.0335321053003</v>
          </cell>
          <cell r="AR23">
            <v>3173.1178611589003</v>
          </cell>
          <cell r="AS23">
            <v>3145.3519459427002</v>
          </cell>
          <cell r="AT23">
            <v>3221.687134453</v>
          </cell>
          <cell r="AU23">
            <v>3290.6485802871002</v>
          </cell>
          <cell r="AV23">
            <v>3237.7396116635</v>
          </cell>
          <cell r="AW23">
            <v>3178.3937692923</v>
          </cell>
          <cell r="AX23">
            <v>3227.1511566630002</v>
          </cell>
          <cell r="AY23">
            <v>3384.8057270552999</v>
          </cell>
          <cell r="AZ23">
            <v>3231.4985643673003</v>
          </cell>
          <cell r="BA23">
            <v>3365.4672697278002</v>
          </cell>
          <cell r="BB23">
            <v>3330.1582961306999</v>
          </cell>
          <cell r="BC23">
            <v>3146.4376074621</v>
          </cell>
          <cell r="BD23">
            <v>3206.0404798893001</v>
          </cell>
          <cell r="BE23">
            <v>3192.9145504915</v>
          </cell>
          <cell r="BF23">
            <v>3337.6981572868999</v>
          </cell>
          <cell r="BG23">
            <v>3270.3538790718003</v>
          </cell>
          <cell r="BH23">
            <v>3271.9011738989002</v>
          </cell>
          <cell r="BI23">
            <v>3257.8659552945001</v>
          </cell>
          <cell r="BJ23">
            <v>3438.7608024810002</v>
          </cell>
          <cell r="BK23">
            <v>3549.7933170991</v>
          </cell>
          <cell r="BL23">
            <v>3450.9594778352002</v>
          </cell>
          <cell r="BM23">
            <v>3463.1292816591999</v>
          </cell>
          <cell r="BN23" t="str">
            <v>ND</v>
          </cell>
          <cell r="BO23">
            <v>3207.8866817414</v>
          </cell>
          <cell r="BP23">
            <v>3209.3566896525003</v>
          </cell>
          <cell r="BQ23">
            <v>3374.5440370438</v>
          </cell>
          <cell r="BR23">
            <v>3358.3493290626002</v>
          </cell>
          <cell r="BS23">
            <v>3453.0466160269002</v>
          </cell>
          <cell r="BT23">
            <v>3377.4848213845003</v>
          </cell>
          <cell r="BU23">
            <v>3344.7872023426003</v>
          </cell>
          <cell r="BV23">
            <v>3347.8328046529</v>
          </cell>
          <cell r="BW23">
            <v>3281.5533335488003</v>
          </cell>
          <cell r="BX23">
            <v>3277.3682020359001</v>
          </cell>
          <cell r="BY23">
            <v>3404.9109529750999</v>
          </cell>
          <cell r="BZ23">
            <v>3513.0366340619003</v>
          </cell>
          <cell r="CA23">
            <v>3538.7179267779002</v>
          </cell>
          <cell r="CB23">
            <v>3540.6261901108001</v>
          </cell>
          <cell r="CC23">
            <v>3491.0440376974002</v>
          </cell>
        </row>
        <row r="24">
          <cell r="B24" t="str">
            <v>IColima</v>
          </cell>
          <cell r="C24" t="str">
            <v>Colima</v>
          </cell>
          <cell r="D24" t="str">
            <v>Pesos corrientes</v>
          </cell>
          <cell r="E24">
            <v>1776.2905080592</v>
          </cell>
          <cell r="F24">
            <v>1859.9181152919</v>
          </cell>
          <cell r="G24">
            <v>1920.6936094812002</v>
          </cell>
          <cell r="H24">
            <v>1838.3292949495001</v>
          </cell>
          <cell r="I24">
            <v>1960.1648719159</v>
          </cell>
          <cell r="J24">
            <v>2043.0065300739</v>
          </cell>
          <cell r="K24">
            <v>2111.7334259852</v>
          </cell>
          <cell r="L24">
            <v>2060.2802137965</v>
          </cell>
          <cell r="M24">
            <v>2019.3324525766</v>
          </cell>
          <cell r="N24">
            <v>2084.5475386215003</v>
          </cell>
          <cell r="O24">
            <v>2120.7513726473003</v>
          </cell>
          <cell r="P24">
            <v>2188.6821544236</v>
          </cell>
          <cell r="Q24">
            <v>2283.7826752750002</v>
          </cell>
          <cell r="R24">
            <v>2291.8907929037</v>
          </cell>
          <cell r="S24">
            <v>2362.4875150457001</v>
          </cell>
          <cell r="T24">
            <v>2287.3349770804002</v>
          </cell>
          <cell r="U24">
            <v>2304.8179276230999</v>
          </cell>
          <cell r="V24">
            <v>2194.6699367507999</v>
          </cell>
          <cell r="W24">
            <v>2299.7755538649003</v>
          </cell>
          <cell r="X24">
            <v>2199.1234563815001</v>
          </cell>
          <cell r="Y24">
            <v>2280.6338022307</v>
          </cell>
          <cell r="Z24">
            <v>2411.5084565384</v>
          </cell>
          <cell r="AA24">
            <v>2401.0880864705</v>
          </cell>
          <cell r="AB24">
            <v>2264.7688429621999</v>
          </cell>
          <cell r="AC24">
            <v>2304.8098791500001</v>
          </cell>
          <cell r="AD24">
            <v>2373.9650208246999</v>
          </cell>
          <cell r="AE24">
            <v>2277.7594770845999</v>
          </cell>
          <cell r="AF24">
            <v>2341.3260993181002</v>
          </cell>
          <cell r="AG24">
            <v>2487.5860826953999</v>
          </cell>
          <cell r="AH24">
            <v>2535.4779632471</v>
          </cell>
          <cell r="AI24">
            <v>2624.6744987479001</v>
          </cell>
          <cell r="AJ24">
            <v>2547.4947265493001</v>
          </cell>
          <cell r="AK24">
            <v>2642.8500729832999</v>
          </cell>
          <cell r="AL24">
            <v>2751.3617267478003</v>
          </cell>
          <cell r="AM24">
            <v>2586.5909936981002</v>
          </cell>
          <cell r="AN24">
            <v>2679.8637746606</v>
          </cell>
          <cell r="AO24">
            <v>2596.3251035122003</v>
          </cell>
          <cell r="AP24">
            <v>2564.5897697189002</v>
          </cell>
          <cell r="AQ24">
            <v>2607.2797026765002</v>
          </cell>
          <cell r="AR24">
            <v>2626.0845544956001</v>
          </cell>
          <cell r="AS24">
            <v>2658.3727938545999</v>
          </cell>
          <cell r="AT24">
            <v>2626.5967225919003</v>
          </cell>
          <cell r="AU24">
            <v>2636.8551355466002</v>
          </cell>
          <cell r="AV24">
            <v>2658.3961747896001</v>
          </cell>
          <cell r="AW24">
            <v>2763.7376303417</v>
          </cell>
          <cell r="AX24">
            <v>2723.1584644721001</v>
          </cell>
          <cell r="AY24">
            <v>2753.2112571131001</v>
          </cell>
          <cell r="AZ24">
            <v>2844.1350110048002</v>
          </cell>
          <cell r="BA24">
            <v>2981.1072997663</v>
          </cell>
          <cell r="BB24">
            <v>2858.3049880397002</v>
          </cell>
          <cell r="BC24">
            <v>3012.6565370668</v>
          </cell>
          <cell r="BD24">
            <v>3061.2195464373999</v>
          </cell>
          <cell r="BE24">
            <v>3275.2082769940002</v>
          </cell>
          <cell r="BF24">
            <v>3236.5197916805</v>
          </cell>
          <cell r="BG24">
            <v>3453.3103000972001</v>
          </cell>
          <cell r="BH24">
            <v>3366.8324273202002</v>
          </cell>
          <cell r="BI24">
            <v>3370.7136817923001</v>
          </cell>
          <cell r="BJ24">
            <v>3329.0229395588003</v>
          </cell>
          <cell r="BK24">
            <v>3451.7297110176</v>
          </cell>
          <cell r="BL24">
            <v>3471.6605623770001</v>
          </cell>
          <cell r="BM24">
            <v>3527.9308398358003</v>
          </cell>
          <cell r="BN24" t="str">
            <v>ND</v>
          </cell>
          <cell r="BO24">
            <v>3124.0288945816001</v>
          </cell>
          <cell r="BP24">
            <v>3365.8778817686002</v>
          </cell>
          <cell r="BQ24">
            <v>3570.3622094633001</v>
          </cell>
          <cell r="BR24">
            <v>4110.9810409085003</v>
          </cell>
          <cell r="BS24">
            <v>4050.962626085</v>
          </cell>
          <cell r="BT24">
            <v>4259.5536800238006</v>
          </cell>
          <cell r="BU24">
            <v>4173.7200636052003</v>
          </cell>
          <cell r="BV24">
            <v>4408.5816600704002</v>
          </cell>
          <cell r="BW24">
            <v>4388.0010662334998</v>
          </cell>
          <cell r="BX24">
            <v>4485.5077299426002</v>
          </cell>
          <cell r="BY24">
            <v>4791.6492393752005</v>
          </cell>
          <cell r="BZ24">
            <v>4694.2206024081997</v>
          </cell>
          <cell r="CA24">
            <v>4904.7098491903998</v>
          </cell>
          <cell r="CB24">
            <v>4948.0047479735003</v>
          </cell>
          <cell r="CC24">
            <v>5388.9118185385005</v>
          </cell>
        </row>
        <row r="25">
          <cell r="B25" t="str">
            <v>IIColima</v>
          </cell>
          <cell r="C25" t="str">
            <v>Colima</v>
          </cell>
          <cell r="D25" t="str">
            <v>Deflactado con el INPC2</v>
          </cell>
          <cell r="E25">
            <v>3239.1101998239001</v>
          </cell>
          <cell r="F25">
            <v>3372.4623086592001</v>
          </cell>
          <cell r="G25">
            <v>3466.8256919170003</v>
          </cell>
          <cell r="H25">
            <v>3277.4308811346</v>
          </cell>
          <cell r="I25">
            <v>3446.9447251920001</v>
          </cell>
          <cell r="J25">
            <v>3592.1718421539999</v>
          </cell>
          <cell r="K25">
            <v>3681.2688533625001</v>
          </cell>
          <cell r="L25">
            <v>3526.9493495596003</v>
          </cell>
          <cell r="M25">
            <v>3411.1306554594003</v>
          </cell>
          <cell r="N25">
            <v>3525.1194941394001</v>
          </cell>
          <cell r="O25">
            <v>3555.2521821893001</v>
          </cell>
          <cell r="P25">
            <v>3609.2268551488</v>
          </cell>
          <cell r="Q25">
            <v>3713.3116434082999</v>
          </cell>
          <cell r="R25">
            <v>3694.1220690445002</v>
          </cell>
          <cell r="S25">
            <v>3754.7293733944002</v>
          </cell>
          <cell r="T25">
            <v>3552.3150008617004</v>
          </cell>
          <cell r="U25">
            <v>3529.5500713887</v>
          </cell>
          <cell r="V25">
            <v>3338.3720665237001</v>
          </cell>
          <cell r="W25">
            <v>3476.4918777384</v>
          </cell>
          <cell r="X25">
            <v>3284.7465777934003</v>
          </cell>
          <cell r="Y25">
            <v>3334.0403237134001</v>
          </cell>
          <cell r="Z25">
            <v>3528.4697402667002</v>
          </cell>
          <cell r="AA25">
            <v>3501.1376608925002</v>
          </cell>
          <cell r="AB25">
            <v>3244.9447563593003</v>
          </cell>
          <cell r="AC25">
            <v>3256.6064824354003</v>
          </cell>
          <cell r="AD25">
            <v>3362.7148311926003</v>
          </cell>
          <cell r="AE25">
            <v>3213.0697764913002</v>
          </cell>
          <cell r="AF25">
            <v>3241.1822192361001</v>
          </cell>
          <cell r="AG25">
            <v>3383.5382771186</v>
          </cell>
          <cell r="AH25">
            <v>3457.8499252306001</v>
          </cell>
          <cell r="AI25">
            <v>3540.0621029935</v>
          </cell>
          <cell r="AJ25">
            <v>3387.3183144313002</v>
          </cell>
          <cell r="AK25">
            <v>3466.9064783260001</v>
          </cell>
          <cell r="AL25">
            <v>3592.2032143581</v>
          </cell>
          <cell r="AM25">
            <v>3372.6859129971999</v>
          </cell>
          <cell r="AN25">
            <v>3437.7932684752</v>
          </cell>
          <cell r="AO25">
            <v>3269.9392852686001</v>
          </cell>
          <cell r="AP25">
            <v>3232.4251771252002</v>
          </cell>
          <cell r="AQ25">
            <v>3264.2984623791999</v>
          </cell>
          <cell r="AR25">
            <v>3233.5830976931002</v>
          </cell>
          <cell r="AS25">
            <v>3248.4322000415</v>
          </cell>
          <cell r="AT25">
            <v>3216.1316536333002</v>
          </cell>
          <cell r="AU25">
            <v>3217.2034280582002</v>
          </cell>
          <cell r="AV25">
            <v>3200.5771450015</v>
          </cell>
          <cell r="AW25">
            <v>3288.5986592951999</v>
          </cell>
          <cell r="AX25">
            <v>3251.1785106828002</v>
          </cell>
          <cell r="AY25">
            <v>3268.1803908723</v>
          </cell>
          <cell r="AZ25">
            <v>3316.6206790091001</v>
          </cell>
          <cell r="BA25">
            <v>3379.0107112078003</v>
          </cell>
          <cell r="BB25">
            <v>3216.3960209859001</v>
          </cell>
          <cell r="BC25">
            <v>3358.4284374785002</v>
          </cell>
          <cell r="BD25">
            <v>3348.9432150172001</v>
          </cell>
          <cell r="BE25">
            <v>3525.3200867456003</v>
          </cell>
          <cell r="BF25">
            <v>3482.8942843833001</v>
          </cell>
          <cell r="BG25">
            <v>3669.4117456245003</v>
          </cell>
          <cell r="BH25">
            <v>3514.0228958017001</v>
          </cell>
          <cell r="BI25">
            <v>3485.1270004946</v>
          </cell>
          <cell r="BJ25">
            <v>3437.5807195645002</v>
          </cell>
          <cell r="BK25">
            <v>3550.1370338335</v>
          </cell>
          <cell r="BL25">
            <v>3519.9344135008</v>
          </cell>
          <cell r="BM25">
            <v>3527.9308398358003</v>
          </cell>
          <cell r="BN25" t="str">
            <v>ND</v>
          </cell>
          <cell r="BO25">
            <v>3092.6268139253002</v>
          </cell>
          <cell r="BP25">
            <v>3296.6145252458</v>
          </cell>
          <cell r="BQ25">
            <v>3433.4526238965</v>
          </cell>
          <cell r="BR25">
            <v>3898.4715197299001</v>
          </cell>
          <cell r="BS25">
            <v>3790.4182798749002</v>
          </cell>
          <cell r="BT25">
            <v>3899.3184903287001</v>
          </cell>
          <cell r="BU25">
            <v>3741.6955934747002</v>
          </cell>
          <cell r="BV25">
            <v>3879.1156975098002</v>
          </cell>
          <cell r="BW25">
            <v>3783.5728919380999</v>
          </cell>
          <cell r="BX25">
            <v>3801.8243550027</v>
          </cell>
          <cell r="BY25">
            <v>3997.5962320439003</v>
          </cell>
          <cell r="BZ25">
            <v>3907.2518065398999</v>
          </cell>
          <cell r="CA25">
            <v>4042.143365984</v>
          </cell>
          <cell r="CB25">
            <v>4016.5162937062</v>
          </cell>
          <cell r="CC25">
            <v>4299.4895417374</v>
          </cell>
        </row>
        <row r="26">
          <cell r="B26" t="str">
            <v>IIIColima</v>
          </cell>
          <cell r="C26" t="str">
            <v>Colima</v>
          </cell>
          <cell r="D26" t="str">
            <v>Deflactado con la canasta alimentaria2</v>
          </cell>
          <cell r="E26">
            <v>3928.6121436865001</v>
          </cell>
          <cell r="F26">
            <v>3980.5209535094</v>
          </cell>
          <cell r="G26">
            <v>4106.360391399</v>
          </cell>
          <cell r="H26">
            <v>3944.6230243687</v>
          </cell>
          <cell r="I26">
            <v>4116.5341877853998</v>
          </cell>
          <cell r="J26">
            <v>4319.7706637488</v>
          </cell>
          <cell r="K26">
            <v>4371.9709552786999</v>
          </cell>
          <cell r="L26">
            <v>4114.2181017748999</v>
          </cell>
          <cell r="M26">
            <v>3951.3320973863001</v>
          </cell>
          <cell r="N26">
            <v>4132.9246953269003</v>
          </cell>
          <cell r="O26">
            <v>4172.2902178887998</v>
          </cell>
          <cell r="P26">
            <v>4206.8488524598006</v>
          </cell>
          <cell r="Q26">
            <v>4345.7103239100998</v>
          </cell>
          <cell r="R26">
            <v>4272.0523814683002</v>
          </cell>
          <cell r="S26">
            <v>4297.4645261198002</v>
          </cell>
          <cell r="T26">
            <v>4027.9007662894001</v>
          </cell>
          <cell r="U26">
            <v>3999.6191997604001</v>
          </cell>
          <cell r="V26">
            <v>3717.1941974321003</v>
          </cell>
          <cell r="W26">
            <v>3841.5114766182</v>
          </cell>
          <cell r="X26">
            <v>3665.1131202567003</v>
          </cell>
          <cell r="Y26">
            <v>3698.3480561393003</v>
          </cell>
          <cell r="Z26">
            <v>3947.2148936982003</v>
          </cell>
          <cell r="AA26">
            <v>3966.7499937462003</v>
          </cell>
          <cell r="AB26">
            <v>3652.408112089</v>
          </cell>
          <cell r="AC26">
            <v>3659.6463970657001</v>
          </cell>
          <cell r="AD26">
            <v>3766.5397333135002</v>
          </cell>
          <cell r="AE26">
            <v>3607.7437984392</v>
          </cell>
          <cell r="AF26">
            <v>3621.1905993454002</v>
          </cell>
          <cell r="AG26">
            <v>3742.3767297364002</v>
          </cell>
          <cell r="AH26">
            <v>3791.6590797686003</v>
          </cell>
          <cell r="AI26">
            <v>3789.6330376694</v>
          </cell>
          <cell r="AJ26">
            <v>3613.0323668503001</v>
          </cell>
          <cell r="AK26">
            <v>3708.5450668973003</v>
          </cell>
          <cell r="AL26">
            <v>3821.0015769315</v>
          </cell>
          <cell r="AM26">
            <v>3595.7912043729002</v>
          </cell>
          <cell r="AN26">
            <v>3653.6812513412001</v>
          </cell>
          <cell r="AO26">
            <v>3450.6258077122002</v>
          </cell>
          <cell r="AP26">
            <v>3434.0551536835001</v>
          </cell>
          <cell r="AQ26">
            <v>3433.0909636625001</v>
          </cell>
          <cell r="AR26">
            <v>3376.1070592630003</v>
          </cell>
          <cell r="AS26">
            <v>3415.4262795297</v>
          </cell>
          <cell r="AT26">
            <v>3363.2385710568001</v>
          </cell>
          <cell r="AU26">
            <v>3346.3075873099001</v>
          </cell>
          <cell r="AV26">
            <v>3329.0650457795</v>
          </cell>
          <cell r="AW26">
            <v>3365.7340554418001</v>
          </cell>
          <cell r="AX26">
            <v>3336.7102010232002</v>
          </cell>
          <cell r="AY26">
            <v>3375.4779420454001</v>
          </cell>
          <cell r="AZ26">
            <v>3410.7607201415003</v>
          </cell>
          <cell r="BA26">
            <v>3529.7502758003002</v>
          </cell>
          <cell r="BB26">
            <v>3307.2850179694001</v>
          </cell>
          <cell r="BC26">
            <v>3363.4840393875002</v>
          </cell>
          <cell r="BD26">
            <v>3394.7767979681003</v>
          </cell>
          <cell r="BE26">
            <v>3611.8320313024001</v>
          </cell>
          <cell r="BF26">
            <v>3574.3710062306</v>
          </cell>
          <cell r="BG26">
            <v>3741.7161947412001</v>
          </cell>
          <cell r="BH26">
            <v>3583.9735604105999</v>
          </cell>
          <cell r="BI26">
            <v>3519.4524367536001</v>
          </cell>
          <cell r="BJ26">
            <v>3470.4936482554003</v>
          </cell>
          <cell r="BK26">
            <v>3583.8584594706003</v>
          </cell>
          <cell r="BL26">
            <v>3569.6272879369003</v>
          </cell>
          <cell r="BM26">
            <v>3527.9308398358003</v>
          </cell>
          <cell r="BN26" t="str">
            <v>ND</v>
          </cell>
          <cell r="BO26">
            <v>3055.7600869267003</v>
          </cell>
          <cell r="BP26">
            <v>3256.8812957178002</v>
          </cell>
          <cell r="BQ26">
            <v>3431.2967763259003</v>
          </cell>
          <cell r="BR26">
            <v>3848.7898039999</v>
          </cell>
          <cell r="BS26">
            <v>3686.1345790820001</v>
          </cell>
          <cell r="BT26">
            <v>3774.4225854177002</v>
          </cell>
          <cell r="BU26">
            <v>3557.1818931381003</v>
          </cell>
          <cell r="BV26">
            <v>3683.1903243504003</v>
          </cell>
          <cell r="BW26">
            <v>3506.9734511520001</v>
          </cell>
          <cell r="BX26">
            <v>3525.7364145115002</v>
          </cell>
          <cell r="BY26">
            <v>3699.741109689</v>
          </cell>
          <cell r="BZ26">
            <v>3587.8843619405002</v>
          </cell>
          <cell r="CA26">
            <v>3678.0117719185</v>
          </cell>
          <cell r="CB26">
            <v>3674.9712034854001</v>
          </cell>
          <cell r="CC26">
            <v>3891.9285366138001</v>
          </cell>
        </row>
        <row r="27">
          <cell r="B27" t="str">
            <v>IChiapas</v>
          </cell>
          <cell r="C27" t="str">
            <v>Chiapas</v>
          </cell>
          <cell r="D27" t="str">
            <v>Pesos corrientes</v>
          </cell>
          <cell r="E27">
            <v>689.33721166520002</v>
          </cell>
          <cell r="F27">
            <v>700.51783846420005</v>
          </cell>
          <cell r="G27">
            <v>725.83428960970002</v>
          </cell>
          <cell r="H27">
            <v>713.83490176459998</v>
          </cell>
          <cell r="I27">
            <v>747.62889179939998</v>
          </cell>
          <cell r="J27">
            <v>748.61984861259998</v>
          </cell>
          <cell r="K27">
            <v>754.34964050580004</v>
          </cell>
          <cell r="L27">
            <v>775.69013190589999</v>
          </cell>
          <cell r="M27">
            <v>831.38402462450006</v>
          </cell>
          <cell r="N27">
            <v>859.74183726060005</v>
          </cell>
          <cell r="O27">
            <v>833.81744383820001</v>
          </cell>
          <cell r="P27">
            <v>877.46223643120004</v>
          </cell>
          <cell r="Q27">
            <v>872.71195686580006</v>
          </cell>
          <cell r="R27">
            <v>894.38556730700009</v>
          </cell>
          <cell r="S27">
            <v>896.08924086989998</v>
          </cell>
          <cell r="T27">
            <v>893.45538705880006</v>
          </cell>
          <cell r="U27">
            <v>941.68714083600003</v>
          </cell>
          <cell r="V27">
            <v>924.37041570460008</v>
          </cell>
          <cell r="W27">
            <v>999.26309652290001</v>
          </cell>
          <cell r="X27">
            <v>942.58366831789999</v>
          </cell>
          <cell r="Y27">
            <v>965.05256031099998</v>
          </cell>
          <cell r="Z27">
            <v>960.7921072286</v>
          </cell>
          <cell r="AA27">
            <v>980.15116499340002</v>
          </cell>
          <cell r="AB27">
            <v>946.56502655650002</v>
          </cell>
          <cell r="AC27">
            <v>1043.377506671</v>
          </cell>
          <cell r="AD27">
            <v>1062.7568693058001</v>
          </cell>
          <cell r="AE27">
            <v>1023.9743936681</v>
          </cell>
          <cell r="AF27">
            <v>1029.3383435124001</v>
          </cell>
          <cell r="AG27">
            <v>1060.0051531735</v>
          </cell>
          <cell r="AH27">
            <v>1054.5640757374001</v>
          </cell>
          <cell r="AI27">
            <v>1065.8050913</v>
          </cell>
          <cell r="AJ27">
            <v>1037.9647354748001</v>
          </cell>
          <cell r="AK27">
            <v>1098.0534495188001</v>
          </cell>
          <cell r="AL27">
            <v>1044.6765025905001</v>
          </cell>
          <cell r="AM27">
            <v>1079.3969865684001</v>
          </cell>
          <cell r="AN27">
            <v>1042.0315097114001</v>
          </cell>
          <cell r="AO27">
            <v>1091.822002655</v>
          </cell>
          <cell r="AP27">
            <v>999.79083167500005</v>
          </cell>
          <cell r="AQ27">
            <v>1023.954396048</v>
          </cell>
          <cell r="AR27">
            <v>1017.9059486115001</v>
          </cell>
          <cell r="AS27">
            <v>1094.5451395776001</v>
          </cell>
          <cell r="AT27">
            <v>1081.1504019358001</v>
          </cell>
          <cell r="AU27">
            <v>1102.1093570573</v>
          </cell>
          <cell r="AV27">
            <v>1082.6041100556999</v>
          </cell>
          <cell r="AW27">
            <v>1182.9183184684</v>
          </cell>
          <cell r="AX27">
            <v>1105.2055518039001</v>
          </cell>
          <cell r="AY27">
            <v>1136.0751144922001</v>
          </cell>
          <cell r="AZ27">
            <v>1132.5510194214</v>
          </cell>
          <cell r="BA27">
            <v>1167.2256328886001</v>
          </cell>
          <cell r="BB27">
            <v>1150.1729616146999</v>
          </cell>
          <cell r="BC27">
            <v>1114.2213859631001</v>
          </cell>
          <cell r="BD27">
            <v>1127.9064915787001</v>
          </cell>
          <cell r="BE27">
            <v>1200.9390259934</v>
          </cell>
          <cell r="BF27">
            <v>1206.9122234480001</v>
          </cell>
          <cell r="BG27">
            <v>1226.6827803601</v>
          </cell>
          <cell r="BH27">
            <v>1196.9042452286001</v>
          </cell>
          <cell r="BI27">
            <v>1252.9132766004</v>
          </cell>
          <cell r="BJ27">
            <v>1250.5153623184001</v>
          </cell>
          <cell r="BK27">
            <v>1269.9216795940999</v>
          </cell>
          <cell r="BL27">
            <v>1389.1462677675001</v>
          </cell>
          <cell r="BM27">
            <v>1429.2605691613001</v>
          </cell>
          <cell r="BN27" t="str">
            <v>ND</v>
          </cell>
          <cell r="BO27">
            <v>1288.4948142631999</v>
          </cell>
          <cell r="BP27">
            <v>1466.5886685329001</v>
          </cell>
          <cell r="BQ27">
            <v>1525.7508204729002</v>
          </cell>
          <cell r="BR27">
            <v>1694.5242494291001</v>
          </cell>
          <cell r="BS27">
            <v>1543.8955180151002</v>
          </cell>
          <cell r="BT27">
            <v>1571.4391828525002</v>
          </cell>
          <cell r="BU27">
            <v>1723.9978397896</v>
          </cell>
          <cell r="BV27">
            <v>1647.8938042361001</v>
          </cell>
          <cell r="BW27">
            <v>1615.3899049047</v>
          </cell>
          <cell r="BX27">
            <v>1792.3611569442</v>
          </cell>
          <cell r="BY27">
            <v>1881.1689731270001</v>
          </cell>
          <cell r="BZ27">
            <v>1876.9651277029</v>
          </cell>
          <cell r="CA27">
            <v>1884.9117294742</v>
          </cell>
          <cell r="CB27">
            <v>2004.2362850092002</v>
          </cell>
          <cell r="CC27">
            <v>2145.4621970211001</v>
          </cell>
        </row>
        <row r="28">
          <cell r="B28" t="str">
            <v>IIChiapas</v>
          </cell>
          <cell r="C28" t="str">
            <v>Chiapas</v>
          </cell>
          <cell r="D28" t="str">
            <v>Deflactado con el INPC2</v>
          </cell>
          <cell r="E28">
            <v>1257.0236587385</v>
          </cell>
          <cell r="F28">
            <v>1270.2010843058999</v>
          </cell>
          <cell r="G28">
            <v>1310.1209640474001</v>
          </cell>
          <cell r="H28">
            <v>1272.6471571239001</v>
          </cell>
          <cell r="I28">
            <v>1314.7034221005999</v>
          </cell>
          <cell r="J28">
            <v>1316.2812262605</v>
          </cell>
          <cell r="K28">
            <v>1315.0162809226001</v>
          </cell>
          <cell r="L28">
            <v>1327.8872397381001</v>
          </cell>
          <cell r="M28">
            <v>1404.4044749726002</v>
          </cell>
          <cell r="N28">
            <v>1453.8851498003</v>
          </cell>
          <cell r="O28">
            <v>1397.8212274136999</v>
          </cell>
          <cell r="P28">
            <v>1446.9713026652</v>
          </cell>
          <cell r="Q28">
            <v>1418.9841729933</v>
          </cell>
          <cell r="R28">
            <v>1441.5911406659</v>
          </cell>
          <cell r="S28">
            <v>1424.1652378899</v>
          </cell>
          <cell r="T28">
            <v>1387.5689419575001</v>
          </cell>
          <cell r="U28">
            <v>1442.0800338841</v>
          </cell>
          <cell r="V28">
            <v>1406.0849530194</v>
          </cell>
          <cell r="W28">
            <v>1510.5517723012001</v>
          </cell>
          <cell r="X28">
            <v>1407.9011661699001</v>
          </cell>
          <cell r="Y28">
            <v>1410.8026231273</v>
          </cell>
          <cell r="Z28">
            <v>1405.8113160878002</v>
          </cell>
          <cell r="AA28">
            <v>1429.2037749313001</v>
          </cell>
          <cell r="AB28">
            <v>1356.2316653298001</v>
          </cell>
          <cell r="AC28">
            <v>1474.2517300842001</v>
          </cell>
          <cell r="AD28">
            <v>1505.3921414246001</v>
          </cell>
          <cell r="AE28">
            <v>1444.4462680524</v>
          </cell>
          <cell r="AF28">
            <v>1424.9502184006001</v>
          </cell>
          <cell r="AG28">
            <v>1441.7864911912</v>
          </cell>
          <cell r="AH28">
            <v>1438.199962018</v>
          </cell>
          <cell r="AI28">
            <v>1437.5177625601</v>
          </cell>
          <cell r="AJ28">
            <v>1380.1469033737001</v>
          </cell>
          <cell r="AK28">
            <v>1440.4330599760001</v>
          </cell>
          <cell r="AL28">
            <v>1363.9392647239001</v>
          </cell>
          <cell r="AM28">
            <v>1407.4382150098002</v>
          </cell>
          <cell r="AN28">
            <v>1336.7429133888002</v>
          </cell>
          <cell r="AO28">
            <v>1375.0942261324001</v>
          </cell>
          <cell r="AP28">
            <v>1260.1426919517</v>
          </cell>
          <cell r="AQ28">
            <v>1281.9847280423</v>
          </cell>
          <cell r="AR28">
            <v>1253.3806136732001</v>
          </cell>
          <cell r="AS28">
            <v>1337.4932530239</v>
          </cell>
          <cell r="AT28">
            <v>1323.8126736764</v>
          </cell>
          <cell r="AU28">
            <v>1344.6737948631001</v>
          </cell>
          <cell r="AV28">
            <v>1303.4016541958999</v>
          </cell>
          <cell r="AW28">
            <v>1407.5661717896</v>
          </cell>
          <cell r="AX28">
            <v>1319.5047540536</v>
          </cell>
          <cell r="AY28">
            <v>1348.5701114104002</v>
          </cell>
          <cell r="AZ28">
            <v>1320.6975465341</v>
          </cell>
          <cell r="BA28">
            <v>1323.021119111</v>
          </cell>
          <cell r="BB28">
            <v>1294.2676700572001</v>
          </cell>
          <cell r="BC28">
            <v>1242.1040175753001</v>
          </cell>
          <cell r="BD28">
            <v>1233.9182913366001</v>
          </cell>
          <cell r="BE28">
            <v>1292.6489289337001</v>
          </cell>
          <cell r="BF28">
            <v>1298.7863369798001</v>
          </cell>
          <cell r="BG28">
            <v>1303.4462041485001</v>
          </cell>
          <cell r="BH28">
            <v>1249.2302520573</v>
          </cell>
          <cell r="BI28">
            <v>1295.4413521223</v>
          </cell>
          <cell r="BJ28">
            <v>1291.2940454518</v>
          </cell>
          <cell r="BK28">
            <v>1306.1265980370999</v>
          </cell>
          <cell r="BL28">
            <v>1408.4625110795</v>
          </cell>
          <cell r="BM28">
            <v>1429.2605691613001</v>
          </cell>
          <cell r="BN28" t="str">
            <v>ND</v>
          </cell>
          <cell r="BO28">
            <v>1275.5431356942001</v>
          </cell>
          <cell r="BP28">
            <v>1436.4090668393001</v>
          </cell>
          <cell r="BQ28">
            <v>1467.2441759774001</v>
          </cell>
          <cell r="BR28">
            <v>1606.9289690597</v>
          </cell>
          <cell r="BS28">
            <v>1444.5973300318001</v>
          </cell>
          <cell r="BT28">
            <v>1438.5408243263</v>
          </cell>
          <cell r="BU28">
            <v>1545.5457055087002</v>
          </cell>
          <cell r="BV28">
            <v>1449.9835132326</v>
          </cell>
          <cell r="BW28">
            <v>1392.876930031</v>
          </cell>
          <cell r="BX28">
            <v>1519.168555645</v>
          </cell>
          <cell r="BY28">
            <v>1569.4291512438001</v>
          </cell>
          <cell r="BZ28">
            <v>1562.2988366306001</v>
          </cell>
          <cell r="CA28">
            <v>1553.4218490044</v>
          </cell>
          <cell r="CB28">
            <v>1626.9280457893001</v>
          </cell>
          <cell r="CC28">
            <v>1711.7356135894001</v>
          </cell>
        </row>
        <row r="29">
          <cell r="B29" t="str">
            <v>IIIChiapas</v>
          </cell>
          <cell r="C29" t="str">
            <v>Chiapas</v>
          </cell>
          <cell r="D29" t="str">
            <v>Deflactado con la canasta alimentaria2</v>
          </cell>
          <cell r="E29">
            <v>1531.3822282126</v>
          </cell>
          <cell r="F29">
            <v>1503.8267406813</v>
          </cell>
          <cell r="G29">
            <v>1558.9658104919999</v>
          </cell>
          <cell r="H29">
            <v>1539.03893055</v>
          </cell>
          <cell r="I29">
            <v>1576.4387953875</v>
          </cell>
          <cell r="J29">
            <v>1590.7081103639</v>
          </cell>
          <cell r="K29">
            <v>1567.9137747523</v>
          </cell>
          <cell r="L29">
            <v>1551.1364537075001</v>
          </cell>
          <cell r="M29">
            <v>1629.4433827197001</v>
          </cell>
          <cell r="N29">
            <v>1709.1060868763</v>
          </cell>
          <cell r="O29">
            <v>1644.9843772318</v>
          </cell>
          <cell r="P29">
            <v>1690.768243131</v>
          </cell>
          <cell r="Q29">
            <v>1665.3568310026001</v>
          </cell>
          <cell r="R29">
            <v>1670.1498001355001</v>
          </cell>
          <cell r="S29">
            <v>1632.7232496991001</v>
          </cell>
          <cell r="T29">
            <v>1574.7691774519001</v>
          </cell>
          <cell r="U29">
            <v>1636.1945004270001</v>
          </cell>
          <cell r="V29">
            <v>1565.7019956901001</v>
          </cell>
          <cell r="W29">
            <v>1669.1151503326</v>
          </cell>
          <cell r="X29">
            <v>1571.1320507457001</v>
          </cell>
          <cell r="Y29">
            <v>1564.9765336586001</v>
          </cell>
          <cell r="Z29">
            <v>1573.7511887811002</v>
          </cell>
          <cell r="AA29">
            <v>1622.2297869066001</v>
          </cell>
          <cell r="AB29">
            <v>1528.0702320226001</v>
          </cell>
          <cell r="AC29">
            <v>1658.6276234469001</v>
          </cell>
          <cell r="AD29">
            <v>1687.9755147429</v>
          </cell>
          <cell r="AE29">
            <v>1623.5285297163</v>
          </cell>
          <cell r="AF29">
            <v>1592.4169497160001</v>
          </cell>
          <cell r="AG29">
            <v>1594.0885418425</v>
          </cell>
          <cell r="AH29">
            <v>1576.7397319513</v>
          </cell>
          <cell r="AI29">
            <v>1536.8893198946</v>
          </cell>
          <cell r="AJ29">
            <v>1470.2477950064001</v>
          </cell>
          <cell r="AK29">
            <v>1539.2841669561001</v>
          </cell>
          <cell r="AL29">
            <v>1448.9906272109999</v>
          </cell>
          <cell r="AM29">
            <v>1499.6618428918</v>
          </cell>
          <cell r="AN29">
            <v>1419.0289752584999</v>
          </cell>
          <cell r="AO29">
            <v>1451.0648688096001</v>
          </cell>
          <cell r="AP29">
            <v>1340.4502325871001</v>
          </cell>
          <cell r="AQ29">
            <v>1350.3385232356</v>
          </cell>
          <cell r="AR29">
            <v>1309.2016610287001</v>
          </cell>
          <cell r="AS29">
            <v>1407.2809006032001</v>
          </cell>
          <cell r="AT29">
            <v>1385.2391828763</v>
          </cell>
          <cell r="AU29">
            <v>1400.1473362909001</v>
          </cell>
          <cell r="AV29">
            <v>1357.1839522527</v>
          </cell>
          <cell r="AW29">
            <v>1440.491915139</v>
          </cell>
          <cell r="AX29">
            <v>1355.6865945587001</v>
          </cell>
          <cell r="AY29">
            <v>1394.7976633524001</v>
          </cell>
          <cell r="AZ29">
            <v>1358.6608644238001</v>
          </cell>
          <cell r="BA29">
            <v>1383.9879361199</v>
          </cell>
          <cell r="BB29">
            <v>1331.6715048039</v>
          </cell>
          <cell r="BC29">
            <v>1243.5292262237001</v>
          </cell>
          <cell r="BD29">
            <v>1250.9103596682</v>
          </cell>
          <cell r="BE29">
            <v>1325.0216720542001</v>
          </cell>
          <cell r="BF29">
            <v>1334.1495676599</v>
          </cell>
          <cell r="BG29">
            <v>1330.725107082</v>
          </cell>
          <cell r="BH29">
            <v>1274.5694712738</v>
          </cell>
          <cell r="BI29">
            <v>1308.7212795222001</v>
          </cell>
          <cell r="BJ29">
            <v>1304.7912678160001</v>
          </cell>
          <cell r="BK29">
            <v>1319.9399287302001</v>
          </cell>
          <cell r="BL29">
            <v>1429.7055835132001</v>
          </cell>
          <cell r="BM29">
            <v>1429.2605691613001</v>
          </cell>
          <cell r="BN29" t="str">
            <v>ND</v>
          </cell>
          <cell r="BO29">
            <v>1259.4284467601001</v>
          </cell>
          <cell r="BP29">
            <v>1417.7705280376001</v>
          </cell>
          <cell r="BQ29">
            <v>1466.2352948272001</v>
          </cell>
          <cell r="BR29">
            <v>1584.6352602178001</v>
          </cell>
          <cell r="BS29">
            <v>1402.7083837426001</v>
          </cell>
          <cell r="BT29">
            <v>1389.0645725465001</v>
          </cell>
          <cell r="BU29">
            <v>1465.8605541040999</v>
          </cell>
          <cell r="BV29">
            <v>1373.4675017729001</v>
          </cell>
          <cell r="BW29">
            <v>1288.7125690362</v>
          </cell>
          <cell r="BX29">
            <v>1406.1387068181</v>
          </cell>
          <cell r="BY29">
            <v>1449.7775072408001</v>
          </cell>
          <cell r="BZ29">
            <v>1432.7484385571001</v>
          </cell>
          <cell r="CA29">
            <v>1411.8354502</v>
          </cell>
          <cell r="CB29">
            <v>1486.4580272555002</v>
          </cell>
          <cell r="CC29">
            <v>1545.9321206743</v>
          </cell>
        </row>
        <row r="30">
          <cell r="B30" t="str">
            <v>IChihuahua</v>
          </cell>
          <cell r="C30" t="str">
            <v>Chihuahua</v>
          </cell>
          <cell r="D30" t="str">
            <v>Pesos corrientes</v>
          </cell>
          <cell r="E30">
            <v>1711.2232167573</v>
          </cell>
          <cell r="F30">
            <v>1808.8694238215</v>
          </cell>
          <cell r="G30">
            <v>1874.200057556</v>
          </cell>
          <cell r="H30">
            <v>2083.2988752621</v>
          </cell>
          <cell r="I30">
            <v>2015.272736548</v>
          </cell>
          <cell r="J30">
            <v>2211.6271817197003</v>
          </cell>
          <cell r="K30">
            <v>2145.2835255570999</v>
          </cell>
          <cell r="L30">
            <v>2065.4652550992</v>
          </cell>
          <cell r="M30">
            <v>2103.0558196685001</v>
          </cell>
          <cell r="N30">
            <v>2146.7200771205999</v>
          </cell>
          <cell r="O30">
            <v>2391.1978213645002</v>
          </cell>
          <cell r="P30">
            <v>2178.5048702004001</v>
          </cell>
          <cell r="Q30">
            <v>2294.8856095547999</v>
          </cell>
          <cell r="R30">
            <v>2229.1481201793999</v>
          </cell>
          <cell r="S30">
            <v>2162.7468838692002</v>
          </cell>
          <cell r="T30">
            <v>1965.158300865</v>
          </cell>
          <cell r="U30">
            <v>2056.4056116423999</v>
          </cell>
          <cell r="V30">
            <v>2062.1910693180002</v>
          </cell>
          <cell r="W30">
            <v>2000.6344222750001</v>
          </cell>
          <cell r="X30">
            <v>1871.2216480224001</v>
          </cell>
          <cell r="Y30">
            <v>1908.2297039639</v>
          </cell>
          <cell r="Z30">
            <v>2009.0512336456002</v>
          </cell>
          <cell r="AA30">
            <v>1937.8072224571001</v>
          </cell>
          <cell r="AB30">
            <v>1705.5103412974001</v>
          </cell>
          <cell r="AC30">
            <v>1737.8691254826001</v>
          </cell>
          <cell r="AD30">
            <v>1773.3321173087002</v>
          </cell>
          <cell r="AE30">
            <v>1737.9714593043</v>
          </cell>
          <cell r="AF30">
            <v>1943.3980392021001</v>
          </cell>
          <cell r="AG30">
            <v>1929.8667999066001</v>
          </cell>
          <cell r="AH30">
            <v>2077.9102050567999</v>
          </cell>
          <cell r="AI30">
            <v>2163.7280933074003</v>
          </cell>
          <cell r="AJ30">
            <v>2167.9864700548001</v>
          </cell>
          <cell r="AK30">
            <v>2082.7594828903002</v>
          </cell>
          <cell r="AL30">
            <v>2284.1598495167</v>
          </cell>
          <cell r="AM30">
            <v>2245.3228348439002</v>
          </cell>
          <cell r="AN30">
            <v>2332.7441743846002</v>
          </cell>
          <cell r="AO30">
            <v>2284.2434911155001</v>
          </cell>
          <cell r="AP30">
            <v>2448.6352557652999</v>
          </cell>
          <cell r="AQ30">
            <v>2381.7163707408999</v>
          </cell>
          <cell r="AR30">
            <v>2377.4205955144002</v>
          </cell>
          <cell r="AS30">
            <v>2429.2031091306999</v>
          </cell>
          <cell r="AT30">
            <v>2567.2233645896999</v>
          </cell>
          <cell r="AU30">
            <v>2609.4923838862001</v>
          </cell>
          <cell r="AV30">
            <v>2768.2505976706002</v>
          </cell>
          <cell r="AW30">
            <v>2731.3609412257001</v>
          </cell>
          <cell r="AX30">
            <v>2981.3073967197001</v>
          </cell>
          <cell r="AY30">
            <v>3124.1978495492003</v>
          </cell>
          <cell r="AZ30">
            <v>3134.1265388484003</v>
          </cell>
          <cell r="BA30">
            <v>3254.8145541951003</v>
          </cell>
          <cell r="BB30">
            <v>3115.7119660545</v>
          </cell>
          <cell r="BC30">
            <v>3226.3066740552999</v>
          </cell>
          <cell r="BD30">
            <v>3173.7065140458999</v>
          </cell>
          <cell r="BE30">
            <v>3140.8170187404003</v>
          </cell>
          <cell r="BF30">
            <v>3304.7387422084003</v>
          </cell>
          <cell r="BG30">
            <v>3326.9432540227999</v>
          </cell>
          <cell r="BH30">
            <v>3283.87954089</v>
          </cell>
          <cell r="BI30">
            <v>3385.2707105443001</v>
          </cell>
          <cell r="BJ30">
            <v>3474.6738905883003</v>
          </cell>
          <cell r="BK30">
            <v>3454.6928398829</v>
          </cell>
          <cell r="BL30">
            <v>3547.5031970823002</v>
          </cell>
          <cell r="BM30">
            <v>3716.8234649907999</v>
          </cell>
          <cell r="BN30" t="str">
            <v>ND</v>
          </cell>
          <cell r="BO30">
            <v>3654.8934967017003</v>
          </cell>
          <cell r="BP30">
            <v>3533.3718349860001</v>
          </cell>
          <cell r="BQ30">
            <v>3676.2386918470002</v>
          </cell>
          <cell r="BR30">
            <v>3843.8318369311</v>
          </cell>
          <cell r="BS30">
            <v>3864.1392986620003</v>
          </cell>
          <cell r="BT30">
            <v>3954.7833190105002</v>
          </cell>
          <cell r="BU30">
            <v>4153.9631659193001</v>
          </cell>
          <cell r="BV30">
            <v>4430.4433143905999</v>
          </cell>
          <cell r="BW30">
            <v>4417.9194275856999</v>
          </cell>
          <cell r="BX30">
            <v>4532.5936186132003</v>
          </cell>
          <cell r="BY30">
            <v>4764.6942542668003</v>
          </cell>
          <cell r="BZ30">
            <v>5086.9363628571</v>
          </cell>
          <cell r="CA30">
            <v>5208.3915555478998</v>
          </cell>
          <cell r="CB30">
            <v>5250.5778135025002</v>
          </cell>
          <cell r="CC30">
            <v>5316.7295576226006</v>
          </cell>
        </row>
        <row r="31">
          <cell r="B31" t="str">
            <v>IIChihuahua</v>
          </cell>
          <cell r="C31" t="str">
            <v>Chihuahua</v>
          </cell>
          <cell r="D31" t="str">
            <v>Deflactado con el INPC2</v>
          </cell>
          <cell r="E31">
            <v>3120.4583655803003</v>
          </cell>
          <cell r="F31">
            <v>3279.8992079104</v>
          </cell>
          <cell r="G31">
            <v>3382.9054666780003</v>
          </cell>
          <cell r="H31">
            <v>3714.1702997257003</v>
          </cell>
          <cell r="I31">
            <v>3543.8517588971999</v>
          </cell>
          <cell r="J31">
            <v>3888.6536927656002</v>
          </cell>
          <cell r="K31">
            <v>3739.7548985523003</v>
          </cell>
          <cell r="L31">
            <v>3535.8255101555001</v>
          </cell>
          <cell r="M31">
            <v>3552.5592467253</v>
          </cell>
          <cell r="N31">
            <v>3630.2577188154</v>
          </cell>
          <cell r="O31">
            <v>4008.6317434940001</v>
          </cell>
          <cell r="P31">
            <v>3592.4440950497001</v>
          </cell>
          <cell r="Q31">
            <v>3731.3644360769999</v>
          </cell>
          <cell r="R31">
            <v>3592.9919922105</v>
          </cell>
          <cell r="S31">
            <v>3437.2792238539</v>
          </cell>
          <cell r="T31">
            <v>3051.9628218779999</v>
          </cell>
          <cell r="U31">
            <v>3149.1366352141999</v>
          </cell>
          <cell r="V31">
            <v>3136.8548620291999</v>
          </cell>
          <cell r="W31">
            <v>3024.2904824667003</v>
          </cell>
          <cell r="X31">
            <v>2794.9721907601001</v>
          </cell>
          <cell r="Y31">
            <v>2789.6257495178002</v>
          </cell>
          <cell r="Z31">
            <v>2939.6025816719002</v>
          </cell>
          <cell r="AA31">
            <v>2825.6063925031003</v>
          </cell>
          <cell r="AB31">
            <v>2443.6431365204003</v>
          </cell>
          <cell r="AC31">
            <v>2455.5413055407003</v>
          </cell>
          <cell r="AD31">
            <v>2511.9199984811003</v>
          </cell>
          <cell r="AE31">
            <v>2451.6300445569</v>
          </cell>
          <cell r="AF31">
            <v>2690.3160441404002</v>
          </cell>
          <cell r="AG31">
            <v>2624.9456180222001</v>
          </cell>
          <cell r="AH31">
            <v>2833.8253186748002</v>
          </cell>
          <cell r="AI31">
            <v>2918.3549533300002</v>
          </cell>
          <cell r="AJ31">
            <v>2882.6989115707001</v>
          </cell>
          <cell r="AK31">
            <v>2732.1763038477002</v>
          </cell>
          <cell r="AL31">
            <v>2982.220139858</v>
          </cell>
          <cell r="AM31">
            <v>2927.7024135857</v>
          </cell>
          <cell r="AN31">
            <v>2992.4999530208001</v>
          </cell>
          <cell r="AO31">
            <v>2876.8883829738002</v>
          </cell>
          <cell r="AP31">
            <v>3086.2753738583001</v>
          </cell>
          <cell r="AQ31">
            <v>2981.8945312433002</v>
          </cell>
          <cell r="AR31">
            <v>2927.3950987611001</v>
          </cell>
          <cell r="AS31">
            <v>2968.3954102988</v>
          </cell>
          <cell r="AT31">
            <v>3143.4320517451001</v>
          </cell>
          <cell r="AU31">
            <v>3183.8183788546003</v>
          </cell>
          <cell r="AV31">
            <v>3332.8364216602999</v>
          </cell>
          <cell r="AW31">
            <v>3250.0733176526001</v>
          </cell>
          <cell r="AX31">
            <v>3559.3824848654003</v>
          </cell>
          <cell r="AY31">
            <v>3708.5574609368</v>
          </cell>
          <cell r="AZ31">
            <v>3654.7874306795002</v>
          </cell>
          <cell r="BA31">
            <v>3689.2510519439002</v>
          </cell>
          <cell r="BB31">
            <v>3506.0511779146</v>
          </cell>
          <cell r="BC31">
            <v>3596.5998609066</v>
          </cell>
          <cell r="BD31">
            <v>3472.0028196080002</v>
          </cell>
          <cell r="BE31">
            <v>3380.6660183212002</v>
          </cell>
          <cell r="BF31">
            <v>3556.3062849807002</v>
          </cell>
          <cell r="BG31">
            <v>3535.1368954576001</v>
          </cell>
          <cell r="BH31">
            <v>3427.4434926145</v>
          </cell>
          <cell r="BI31">
            <v>3500.1781435877001</v>
          </cell>
          <cell r="BJ31">
            <v>3587.9812755641001</v>
          </cell>
          <cell r="BK31">
            <v>3553.1846402227002</v>
          </cell>
          <cell r="BL31">
            <v>3596.8316490205002</v>
          </cell>
          <cell r="BM31">
            <v>3716.8234649907999</v>
          </cell>
          <cell r="BN31" t="str">
            <v>ND</v>
          </cell>
          <cell r="BO31">
            <v>3618.1552768431002</v>
          </cell>
          <cell r="BP31">
            <v>3460.6617718968</v>
          </cell>
          <cell r="BQ31">
            <v>3535.2691525629002</v>
          </cell>
          <cell r="BR31">
            <v>3645.1320971297</v>
          </cell>
          <cell r="BS31">
            <v>3615.6108030516002</v>
          </cell>
          <cell r="BT31">
            <v>3620.3228975330003</v>
          </cell>
          <cell r="BU31">
            <v>3723.9837450791001</v>
          </cell>
          <cell r="BV31">
            <v>3898.3517904272003</v>
          </cell>
          <cell r="BW31">
            <v>3809.3701283733003</v>
          </cell>
          <cell r="BX31">
            <v>3841.7333885175003</v>
          </cell>
          <cell r="BY31">
            <v>3975.1081195963002</v>
          </cell>
          <cell r="BZ31">
            <v>4234.1302160639998</v>
          </cell>
          <cell r="CA31">
            <v>4292.4181085208002</v>
          </cell>
          <cell r="CB31">
            <v>4262.1283554634001</v>
          </cell>
          <cell r="CC31">
            <v>4241.8996448608004</v>
          </cell>
        </row>
        <row r="32">
          <cell r="B32" t="str">
            <v>IIIChihuahua</v>
          </cell>
          <cell r="C32" t="str">
            <v>Chihuahua</v>
          </cell>
          <cell r="D32" t="str">
            <v>Deflactado con la canasta alimentaria2</v>
          </cell>
          <cell r="E32">
            <v>3785.8303501810001</v>
          </cell>
          <cell r="F32">
            <v>3871.3012943031003</v>
          </cell>
          <cell r="G32">
            <v>4009.627245487</v>
          </cell>
          <cell r="H32">
            <v>4468.6591469263003</v>
          </cell>
          <cell r="I32">
            <v>4231.7353606254001</v>
          </cell>
          <cell r="J32">
            <v>4678.0730480745005</v>
          </cell>
          <cell r="K32">
            <v>4443.0734062206002</v>
          </cell>
          <cell r="L32">
            <v>4125.2805042437003</v>
          </cell>
          <cell r="M32">
            <v>4115.6289416108002</v>
          </cell>
          <cell r="N32">
            <v>4256.3520731110002</v>
          </cell>
          <cell r="O32">
            <v>4705.2782342042001</v>
          </cell>
          <cell r="P32">
            <v>4188.171185012</v>
          </cell>
          <cell r="Q32">
            <v>4367.4114183395004</v>
          </cell>
          <cell r="R32">
            <v>4155.3641751311998</v>
          </cell>
          <cell r="S32">
            <v>3934.6408180725002</v>
          </cell>
          <cell r="T32">
            <v>3460.5724426387001</v>
          </cell>
          <cell r="U32">
            <v>3569.0594273049001</v>
          </cell>
          <cell r="V32">
            <v>3492.8187519170001</v>
          </cell>
          <cell r="W32">
            <v>3341.8224877353</v>
          </cell>
          <cell r="X32">
            <v>3118.6633453432</v>
          </cell>
          <cell r="Y32">
            <v>3094.4512624036001</v>
          </cell>
          <cell r="Z32">
            <v>3288.8510272407002</v>
          </cell>
          <cell r="AA32">
            <v>3202.1918350905003</v>
          </cell>
          <cell r="AB32">
            <v>2751.331254231</v>
          </cell>
          <cell r="AC32">
            <v>2759.9849489054</v>
          </cell>
          <cell r="AD32">
            <v>2813.9320593358002</v>
          </cell>
          <cell r="AE32">
            <v>2753.1521597790002</v>
          </cell>
          <cell r="AF32">
            <v>3005.9739673662002</v>
          </cell>
          <cell r="AG32">
            <v>2903.1226753742003</v>
          </cell>
          <cell r="AH32">
            <v>3107.3865887262</v>
          </cell>
          <cell r="AI32">
            <v>3123.9733477433001</v>
          </cell>
          <cell r="AJ32">
            <v>3074.416908314</v>
          </cell>
          <cell r="AK32">
            <v>2922.9155551275003</v>
          </cell>
          <cell r="AL32">
            <v>3172.5439545377999</v>
          </cell>
          <cell r="AM32">
            <v>3121.1094751911</v>
          </cell>
          <cell r="AN32">
            <v>3180.3027322674002</v>
          </cell>
          <cell r="AO32">
            <v>3035.8556007351999</v>
          </cell>
          <cell r="AP32">
            <v>3278.8387075408</v>
          </cell>
          <cell r="AQ32">
            <v>3137.1622666607</v>
          </cell>
          <cell r="AR32">
            <v>3056.4906192157</v>
          </cell>
          <cell r="AS32">
            <v>3121.1812355460002</v>
          </cell>
          <cell r="AT32">
            <v>3287.6090942558003</v>
          </cell>
          <cell r="AU32">
            <v>3312.0792234982</v>
          </cell>
          <cell r="AV32">
            <v>3467.4730977382001</v>
          </cell>
          <cell r="AW32">
            <v>3326.2811179763003</v>
          </cell>
          <cell r="AX32">
            <v>3653.3808273545001</v>
          </cell>
          <cell r="AY32">
            <v>3830.8255308970001</v>
          </cell>
          <cell r="AZ32">
            <v>3758.6172399040001</v>
          </cell>
          <cell r="BA32">
            <v>3854.1314494956</v>
          </cell>
          <cell r="BB32">
            <v>3605.0903336643</v>
          </cell>
          <cell r="BC32">
            <v>3601.9520103606001</v>
          </cell>
          <cell r="BD32">
            <v>3519.5589553888003</v>
          </cell>
          <cell r="BE32">
            <v>3463.8905095631003</v>
          </cell>
          <cell r="BF32">
            <v>3649.5285271839002</v>
          </cell>
          <cell r="BG32">
            <v>3604.2002283114002</v>
          </cell>
          <cell r="BH32">
            <v>3495.4869799173002</v>
          </cell>
          <cell r="BI32">
            <v>3534.5147071670999</v>
          </cell>
          <cell r="BJ32">
            <v>3622.0648086247002</v>
          </cell>
          <cell r="BK32">
            <v>3586.6196203151003</v>
          </cell>
          <cell r="BL32">
            <v>3647.5409582062002</v>
          </cell>
          <cell r="BM32">
            <v>3716.8234649907999</v>
          </cell>
          <cell r="BN32" t="str">
            <v>ND</v>
          </cell>
          <cell r="BO32">
            <v>3574.4375174956003</v>
          </cell>
          <cell r="BP32">
            <v>3418.2412026866</v>
          </cell>
          <cell r="BQ32">
            <v>3533.0267253827001</v>
          </cell>
          <cell r="BR32">
            <v>3598.3165248333003</v>
          </cell>
          <cell r="BS32">
            <v>3516.0766627323001</v>
          </cell>
          <cell r="BT32">
            <v>3504.1121579000001</v>
          </cell>
          <cell r="BU32">
            <v>3539.9700553666003</v>
          </cell>
          <cell r="BV32">
            <v>3700.7895156220002</v>
          </cell>
          <cell r="BW32">
            <v>3531.5730734867002</v>
          </cell>
          <cell r="BX32">
            <v>3562.6350372867</v>
          </cell>
          <cell r="BY32">
            <v>3679.4913115836002</v>
          </cell>
          <cell r="BZ32">
            <v>3887.9492975626999</v>
          </cell>
          <cell r="CA32">
            <v>3905.8188284217003</v>
          </cell>
          <cell r="CB32">
            <v>3899.5398465665003</v>
          </cell>
          <cell r="CC32">
            <v>3839.2261036288</v>
          </cell>
        </row>
        <row r="33">
          <cell r="B33" t="str">
            <v>ICiudad de México</v>
          </cell>
          <cell r="C33" t="str">
            <v>Ciudad de México</v>
          </cell>
          <cell r="D33" t="str">
            <v>Pesos corrientes</v>
          </cell>
          <cell r="E33">
            <v>2091.3270613803002</v>
          </cell>
          <cell r="F33">
            <v>2110.5579576364003</v>
          </cell>
          <cell r="G33">
            <v>2118.8598267432003</v>
          </cell>
          <cell r="H33">
            <v>2328.7261508546999</v>
          </cell>
          <cell r="I33">
            <v>2310.6250439595001</v>
          </cell>
          <cell r="J33">
            <v>2325.4713953176001</v>
          </cell>
          <cell r="K33">
            <v>2457.0935267079999</v>
          </cell>
          <cell r="L33">
            <v>2414.5095155960003</v>
          </cell>
          <cell r="M33">
            <v>2572.9588579085002</v>
          </cell>
          <cell r="N33">
            <v>2493.8661547818001</v>
          </cell>
          <cell r="O33">
            <v>2512.2174704920999</v>
          </cell>
          <cell r="P33">
            <v>2536.0899219056</v>
          </cell>
          <cell r="Q33">
            <v>2539.4542931022002</v>
          </cell>
          <cell r="R33">
            <v>2440.3481621902001</v>
          </cell>
          <cell r="S33">
            <v>2467.3048690484002</v>
          </cell>
          <cell r="T33">
            <v>2488.3709290016</v>
          </cell>
          <cell r="U33">
            <v>2448.6678893829999</v>
          </cell>
          <cell r="V33">
            <v>2555.5081199148003</v>
          </cell>
          <cell r="W33">
            <v>2456.7976450729002</v>
          </cell>
          <cell r="X33">
            <v>2302.9916024362001</v>
          </cell>
          <cell r="Y33">
            <v>2405.6714509358003</v>
          </cell>
          <cell r="Z33">
            <v>2495.8285773326002</v>
          </cell>
          <cell r="AA33">
            <v>2485.0274392455999</v>
          </cell>
          <cell r="AB33">
            <v>2308.7666369855001</v>
          </cell>
          <cell r="AC33">
            <v>2389.6570625104</v>
          </cell>
          <cell r="AD33">
            <v>2544.5278724811001</v>
          </cell>
          <cell r="AE33">
            <v>2591.7689495432001</v>
          </cell>
          <cell r="AF33">
            <v>2543.2807305182</v>
          </cell>
          <cell r="AG33">
            <v>2585.1458765151001</v>
          </cell>
          <cell r="AH33">
            <v>2674.2401281870002</v>
          </cell>
          <cell r="AI33">
            <v>2802.6710607906002</v>
          </cell>
          <cell r="AJ33">
            <v>2683.4687035361003</v>
          </cell>
          <cell r="AK33">
            <v>2705.9253439148001</v>
          </cell>
          <cell r="AL33">
            <v>2552.2695192995002</v>
          </cell>
          <cell r="AM33">
            <v>2693.7512190385</v>
          </cell>
          <cell r="AN33">
            <v>2667.9132602176001</v>
          </cell>
          <cell r="AO33">
            <v>2543.5053650975001</v>
          </cell>
          <cell r="AP33">
            <v>2569.3166335533001</v>
          </cell>
          <cell r="AQ33">
            <v>2495.0097491352003</v>
          </cell>
          <cell r="AR33">
            <v>2502.6680442791003</v>
          </cell>
          <cell r="AS33">
            <v>2670.7484576214001</v>
          </cell>
          <cell r="AT33">
            <v>2711.7102042091001</v>
          </cell>
          <cell r="AU33">
            <v>3107.8771227924003</v>
          </cell>
          <cell r="AV33">
            <v>2807.2258731646002</v>
          </cell>
          <cell r="AW33">
            <v>2879.9293201856999</v>
          </cell>
          <cell r="AX33">
            <v>2846.4499226858002</v>
          </cell>
          <cell r="AY33">
            <v>3088.9971968005002</v>
          </cell>
          <cell r="AZ33">
            <v>3223.0404042980003</v>
          </cell>
          <cell r="BA33">
            <v>3154.6067718039003</v>
          </cell>
          <cell r="BB33">
            <v>3305.5234715841002</v>
          </cell>
          <cell r="BC33">
            <v>3217.8046251430001</v>
          </cell>
          <cell r="BD33">
            <v>2956.9054955233</v>
          </cell>
          <cell r="BE33">
            <v>3344.1835244485001</v>
          </cell>
          <cell r="BF33">
            <v>3376.5340257871003</v>
          </cell>
          <cell r="BG33">
            <v>3348.8608075589</v>
          </cell>
          <cell r="BH33">
            <v>3282.1430705315001</v>
          </cell>
          <cell r="BI33">
            <v>3438.4604297561</v>
          </cell>
          <cell r="BJ33">
            <v>3512.4017603331999</v>
          </cell>
          <cell r="BK33">
            <v>3398.3211996919999</v>
          </cell>
          <cell r="BL33">
            <v>3487.9407369125001</v>
          </cell>
          <cell r="BM33">
            <v>3990.3884002825002</v>
          </cell>
          <cell r="BN33" t="str">
            <v>ND</v>
          </cell>
          <cell r="BO33">
            <v>2867.2022299047999</v>
          </cell>
          <cell r="BP33">
            <v>3147.2736385027001</v>
          </cell>
          <cell r="BQ33">
            <v>3307.99746555</v>
          </cell>
          <cell r="BR33">
            <v>3601.5259683832001</v>
          </cell>
          <cell r="BS33">
            <v>3728.3645774891002</v>
          </cell>
          <cell r="BT33">
            <v>3921.0158858198001</v>
          </cell>
          <cell r="BU33">
            <v>4091.3055627888002</v>
          </cell>
          <cell r="BV33">
            <v>4218.2484085731003</v>
          </cell>
          <cell r="BW33">
            <v>4026.6653001016002</v>
          </cell>
          <cell r="BX33">
            <v>4500.2675977077006</v>
          </cell>
          <cell r="BY33">
            <v>5096.2624599563005</v>
          </cell>
          <cell r="BZ33">
            <v>5146.5590581645001</v>
          </cell>
          <cell r="CA33">
            <v>5295.7182360819997</v>
          </cell>
          <cell r="CB33">
            <v>5354.0782965079998</v>
          </cell>
          <cell r="CC33">
            <v>5838.3153373968998</v>
          </cell>
        </row>
        <row r="34">
          <cell r="B34" t="str">
            <v>IICiudad de México</v>
          </cell>
          <cell r="C34" t="str">
            <v>Ciudad de México</v>
          </cell>
          <cell r="D34" t="str">
            <v>Deflactado con el INPC2</v>
          </cell>
          <cell r="E34">
            <v>3813.5872397845001</v>
          </cell>
          <cell r="F34">
            <v>3826.9303921761002</v>
          </cell>
          <cell r="G34">
            <v>3824.5130033563</v>
          </cell>
          <cell r="H34">
            <v>4151.7257117565005</v>
          </cell>
          <cell r="I34">
            <v>4063.2280076462002</v>
          </cell>
          <cell r="J34">
            <v>4088.8233801642</v>
          </cell>
          <cell r="K34">
            <v>4283.3161413110001</v>
          </cell>
          <cell r="L34">
            <v>4133.3468663685999</v>
          </cell>
          <cell r="M34">
            <v>4346.3367432385003</v>
          </cell>
          <cell r="N34">
            <v>4217.3066505403003</v>
          </cell>
          <cell r="O34">
            <v>4211.5104859990006</v>
          </cell>
          <cell r="P34">
            <v>4182.1165465777003</v>
          </cell>
          <cell r="Q34">
            <v>4129.0203733347998</v>
          </cell>
          <cell r="R34">
            <v>3933.4090568414003</v>
          </cell>
          <cell r="S34">
            <v>3921.3168348767999</v>
          </cell>
          <cell r="T34">
            <v>3864.5311978237</v>
          </cell>
          <cell r="U34">
            <v>3749.8389005902</v>
          </cell>
          <cell r="V34">
            <v>3887.2528303406002</v>
          </cell>
          <cell r="W34">
            <v>3713.8567909331</v>
          </cell>
          <cell r="X34">
            <v>3439.8904540068002</v>
          </cell>
          <cell r="Y34">
            <v>3516.8318627836002</v>
          </cell>
          <cell r="Z34">
            <v>3651.8452125405001</v>
          </cell>
          <cell r="AA34">
            <v>3623.5335158749999</v>
          </cell>
          <cell r="AB34">
            <v>3307.9844839903003</v>
          </cell>
          <cell r="AC34">
            <v>3376.4922438804001</v>
          </cell>
          <cell r="AD34">
            <v>3604.3166348772002</v>
          </cell>
          <cell r="AE34">
            <v>3656.0201211783001</v>
          </cell>
          <cell r="AF34">
            <v>3520.7553038775</v>
          </cell>
          <cell r="AG34">
            <v>3516.2361157957002</v>
          </cell>
          <cell r="AH34">
            <v>3647.0918546094999</v>
          </cell>
          <cell r="AI34">
            <v>3780.1371614631003</v>
          </cell>
          <cell r="AJ34">
            <v>3568.1183521049002</v>
          </cell>
          <cell r="AK34">
            <v>3549.6489946912002</v>
          </cell>
          <cell r="AL34">
            <v>3332.2665943940001</v>
          </cell>
          <cell r="AM34">
            <v>3512.4133702255003</v>
          </cell>
          <cell r="AN34">
            <v>3422.462863066</v>
          </cell>
          <cell r="AO34">
            <v>3203.4155138633</v>
          </cell>
          <cell r="AP34">
            <v>3238.3829462184999</v>
          </cell>
          <cell r="AQ34">
            <v>3123.7371576829</v>
          </cell>
          <cell r="AR34">
            <v>3081.6163452405003</v>
          </cell>
          <cell r="AS34">
            <v>3263.5547986363999</v>
          </cell>
          <cell r="AT34">
            <v>3320.3487037901</v>
          </cell>
          <cell r="AU34">
            <v>3791.8931528101002</v>
          </cell>
          <cell r="AV34">
            <v>3379.7607202841</v>
          </cell>
          <cell r="AW34">
            <v>3426.8562967956</v>
          </cell>
          <cell r="AX34">
            <v>3398.3761654373002</v>
          </cell>
          <cell r="AY34">
            <v>3666.7727694199002</v>
          </cell>
          <cell r="AZ34">
            <v>3758.4722289256001</v>
          </cell>
          <cell r="BA34">
            <v>3575.6680319456</v>
          </cell>
          <cell r="BB34">
            <v>3719.6424404557001</v>
          </cell>
          <cell r="BC34">
            <v>3587.1220055678</v>
          </cell>
          <cell r="BD34">
            <v>3234.8246986088002</v>
          </cell>
          <cell r="BE34">
            <v>3599.5626401269001</v>
          </cell>
          <cell r="BF34">
            <v>3633.5668608204001</v>
          </cell>
          <cell r="BG34">
            <v>3558.4260068874</v>
          </cell>
          <cell r="BH34">
            <v>3425.6311076120001</v>
          </cell>
          <cell r="BI34">
            <v>3555.1733001254001</v>
          </cell>
          <cell r="BJ34">
            <v>3626.9394323506999</v>
          </cell>
          <cell r="BK34">
            <v>3495.2058689241003</v>
          </cell>
          <cell r="BL34">
            <v>3536.4409657905003</v>
          </cell>
          <cell r="BM34">
            <v>3990.3884002825002</v>
          </cell>
          <cell r="BN34" t="str">
            <v>ND</v>
          </cell>
          <cell r="BO34">
            <v>2838.3817168047003</v>
          </cell>
          <cell r="BP34">
            <v>3082.5087409765001</v>
          </cell>
          <cell r="BQ34">
            <v>3181.1485534523999</v>
          </cell>
          <cell r="BR34">
            <v>3415.3517799261003</v>
          </cell>
          <cell r="BS34">
            <v>3488.5686571269002</v>
          </cell>
          <cell r="BT34">
            <v>3589.4112137036</v>
          </cell>
          <cell r="BU34">
            <v>3667.8118710775002</v>
          </cell>
          <cell r="BV34">
            <v>3711.6412668264002</v>
          </cell>
          <cell r="BW34">
            <v>3472.0095652688001</v>
          </cell>
          <cell r="BX34">
            <v>3814.3345161984003</v>
          </cell>
          <cell r="BY34">
            <v>4251.7301642231005</v>
          </cell>
          <cell r="BZ34">
            <v>4283.7573860848006</v>
          </cell>
          <cell r="CA34">
            <v>4364.3870879809001</v>
          </cell>
          <cell r="CB34">
            <v>4346.1443169615004</v>
          </cell>
          <cell r="CC34">
            <v>4658.0416566012</v>
          </cell>
        </row>
        <row r="35">
          <cell r="B35" t="str">
            <v>IIICiudad de México</v>
          </cell>
          <cell r="C35" t="str">
            <v>Ciudad de México</v>
          </cell>
          <cell r="D35" t="str">
            <v>Deflactado con la canasta alimentaria2</v>
          </cell>
          <cell r="E35">
            <v>4616.4251747654998</v>
          </cell>
          <cell r="F35">
            <v>4511.5628472606004</v>
          </cell>
          <cell r="G35">
            <v>4523.5977377975005</v>
          </cell>
          <cell r="H35">
            <v>4987.4735237354998</v>
          </cell>
          <cell r="I35">
            <v>4845.5258833485004</v>
          </cell>
          <cell r="J35">
            <v>4908.4648498996003</v>
          </cell>
          <cell r="K35">
            <v>5080.4725888842004</v>
          </cell>
          <cell r="L35">
            <v>4819.1372032747004</v>
          </cell>
          <cell r="M35">
            <v>5031.9273312617997</v>
          </cell>
          <cell r="N35">
            <v>4939.6709756260998</v>
          </cell>
          <cell r="O35">
            <v>4938.3103582424001</v>
          </cell>
          <cell r="P35">
            <v>4870.6288051587999</v>
          </cell>
          <cell r="Q35">
            <v>4827.3568926135003</v>
          </cell>
          <cell r="R35">
            <v>4544.9749880640002</v>
          </cell>
          <cell r="S35">
            <v>4485.2871337805</v>
          </cell>
          <cell r="T35">
            <v>4380.0883009841</v>
          </cell>
          <cell r="U35">
            <v>4246.9633489035004</v>
          </cell>
          <cell r="V35">
            <v>4328.2828579183006</v>
          </cell>
          <cell r="W35">
            <v>4103.8470908528998</v>
          </cell>
          <cell r="X35">
            <v>3838.0082767131003</v>
          </cell>
          <cell r="Y35">
            <v>3901.0943117291004</v>
          </cell>
          <cell r="Z35">
            <v>4083.8745487768001</v>
          </cell>
          <cell r="AA35">
            <v>4102.3263401579998</v>
          </cell>
          <cell r="AB35">
            <v>3721.4244395216001</v>
          </cell>
          <cell r="AC35">
            <v>3792.1301306003002</v>
          </cell>
          <cell r="AD35">
            <v>4035.2674620629</v>
          </cell>
          <cell r="AE35">
            <v>4103.1973495269003</v>
          </cell>
          <cell r="AF35">
            <v>3933.119109106</v>
          </cell>
          <cell r="AG35">
            <v>3889.7651814453002</v>
          </cell>
          <cell r="AH35">
            <v>3999.5372699697</v>
          </cell>
          <cell r="AI35">
            <v>4049.100814159</v>
          </cell>
          <cell r="AJ35">
            <v>3808.6643284488</v>
          </cell>
          <cell r="AK35">
            <v>3799.0463072555999</v>
          </cell>
          <cell r="AL35">
            <v>3546.6801376377002</v>
          </cell>
          <cell r="AM35">
            <v>3745.5003826587999</v>
          </cell>
          <cell r="AN35">
            <v>3638.9774961322</v>
          </cell>
          <cell r="AO35">
            <v>3380.4353133827999</v>
          </cell>
          <cell r="AP35">
            <v>3438.7190750373002</v>
          </cell>
          <cell r="AQ35">
            <v>3283.5663083142003</v>
          </cell>
          <cell r="AR35">
            <v>3216.8273190770001</v>
          </cell>
          <cell r="AS35">
            <v>3430.2597260749003</v>
          </cell>
          <cell r="AT35">
            <v>3471.4103617679002</v>
          </cell>
          <cell r="AU35">
            <v>3942.4141355055003</v>
          </cell>
          <cell r="AV35">
            <v>3514.1047293127003</v>
          </cell>
          <cell r="AW35">
            <v>3507.3046832953</v>
          </cell>
          <cell r="AX35">
            <v>3486.5679370500002</v>
          </cell>
          <cell r="AY35">
            <v>3785.0793603632001</v>
          </cell>
          <cell r="AZ35">
            <v>3864.6397865674003</v>
          </cell>
          <cell r="BA35">
            <v>3732.5015312670002</v>
          </cell>
          <cell r="BB35">
            <v>3823.6175905341001</v>
          </cell>
          <cell r="BC35">
            <v>3593.1445925142002</v>
          </cell>
          <cell r="BD35">
            <v>3278.9391454127999</v>
          </cell>
          <cell r="BE35">
            <v>3686.9058750354002</v>
          </cell>
          <cell r="BF35">
            <v>3726.7238098068001</v>
          </cell>
          <cell r="BG35">
            <v>3625.6485244487003</v>
          </cell>
          <cell r="BH35">
            <v>3492.9375992133</v>
          </cell>
          <cell r="BI35">
            <v>3589.231476851</v>
          </cell>
          <cell r="BJ35">
            <v>3660.002214523</v>
          </cell>
          <cell r="BK35">
            <v>3526.4232982399003</v>
          </cell>
          <cell r="BL35">
            <v>3584.7771316816002</v>
          </cell>
          <cell r="BM35">
            <v>3990.3884002825002</v>
          </cell>
          <cell r="BN35" t="str">
            <v>ND</v>
          </cell>
          <cell r="BO35">
            <v>2805.3094294131001</v>
          </cell>
          <cell r="BP35">
            <v>3046.4629691749001</v>
          </cell>
          <cell r="BQ35">
            <v>3179.2177701443002</v>
          </cell>
          <cell r="BR35">
            <v>3373.2242779646999</v>
          </cell>
          <cell r="BS35">
            <v>3394.0036127264002</v>
          </cell>
          <cell r="BT35">
            <v>3477.0845175708</v>
          </cell>
          <cell r="BU35">
            <v>3489.3934893966002</v>
          </cell>
          <cell r="BV35">
            <v>3526.7261673483999</v>
          </cell>
          <cell r="BW35">
            <v>3220.9111460695003</v>
          </cell>
          <cell r="BX35">
            <v>3540.7083136978003</v>
          </cell>
          <cell r="BY35">
            <v>3937.7972816452002</v>
          </cell>
          <cell r="BZ35">
            <v>3935.4422726359003</v>
          </cell>
          <cell r="CA35">
            <v>3973.1544812448001</v>
          </cell>
          <cell r="CB35">
            <v>3978.8386309651</v>
          </cell>
          <cell r="CC35">
            <v>4219.4839226326003</v>
          </cell>
        </row>
        <row r="36">
          <cell r="B36" t="str">
            <v>IDurango</v>
          </cell>
          <cell r="C36" t="str">
            <v>Durango</v>
          </cell>
          <cell r="D36" t="str">
            <v>Pesos corrientes</v>
          </cell>
          <cell r="E36">
            <v>1164.1641466230001</v>
          </cell>
          <cell r="F36">
            <v>1156.8351766827</v>
          </cell>
          <cell r="G36">
            <v>1211.2518658851</v>
          </cell>
          <cell r="H36">
            <v>1259.7966617280999</v>
          </cell>
          <cell r="I36">
            <v>1277.1847795042002</v>
          </cell>
          <cell r="J36">
            <v>1289.3978900233001</v>
          </cell>
          <cell r="K36">
            <v>1332.8462562604</v>
          </cell>
          <cell r="L36">
            <v>1350.8891353075001</v>
          </cell>
          <cell r="M36">
            <v>1327.2493703559001</v>
          </cell>
          <cell r="N36">
            <v>1398.9135430098002</v>
          </cell>
          <cell r="O36">
            <v>1384.3127864273999</v>
          </cell>
          <cell r="P36">
            <v>1534.3699903974</v>
          </cell>
          <cell r="Q36">
            <v>1445.6197740684001</v>
          </cell>
          <cell r="R36">
            <v>1505.661856765</v>
          </cell>
          <cell r="S36">
            <v>1478.1910069780001</v>
          </cell>
          <cell r="T36">
            <v>1427.6081307891</v>
          </cell>
          <cell r="U36">
            <v>1426.4493680038001</v>
          </cell>
          <cell r="V36">
            <v>1416.4534193039001</v>
          </cell>
          <cell r="W36">
            <v>1405.3299340394001</v>
          </cell>
          <cell r="X36">
            <v>1337.5310568074001</v>
          </cell>
          <cell r="Y36">
            <v>1400.0632641490001</v>
          </cell>
          <cell r="Z36">
            <v>1430.343470738</v>
          </cell>
          <cell r="AA36">
            <v>1439.4972002905001</v>
          </cell>
          <cell r="AB36">
            <v>1426.1604714457001</v>
          </cell>
          <cell r="AC36">
            <v>1412.9111424754001</v>
          </cell>
          <cell r="AD36">
            <v>1490.3864051041</v>
          </cell>
          <cell r="AE36">
            <v>1585.6993072915</v>
          </cell>
          <cell r="AF36">
            <v>1572.9594106872</v>
          </cell>
          <cell r="AG36">
            <v>1588.1608355304002</v>
          </cell>
          <cell r="AH36">
            <v>1514.8401487288002</v>
          </cell>
          <cell r="AI36">
            <v>1512.1410815148001</v>
          </cell>
          <cell r="AJ36">
            <v>1618.1227628542001</v>
          </cell>
          <cell r="AK36">
            <v>1599.3175763005001</v>
          </cell>
          <cell r="AL36">
            <v>1732.2247227213002</v>
          </cell>
          <cell r="AM36">
            <v>1610.4925093961001</v>
          </cell>
          <cell r="AN36">
            <v>1606.4076146719001</v>
          </cell>
          <cell r="AO36">
            <v>1636.3353559264001</v>
          </cell>
          <cell r="AP36">
            <v>1581.6933762182</v>
          </cell>
          <cell r="AQ36">
            <v>1662.7044363151001</v>
          </cell>
          <cell r="AR36">
            <v>1678.3621968183002</v>
          </cell>
          <cell r="AS36">
            <v>1675.6554329508001</v>
          </cell>
          <cell r="AT36">
            <v>1762.1980240972</v>
          </cell>
          <cell r="AU36">
            <v>1901.7836017735001</v>
          </cell>
          <cell r="AV36">
            <v>1897.8788788688</v>
          </cell>
          <cell r="AW36">
            <v>1928.3241218181001</v>
          </cell>
          <cell r="AX36">
            <v>1984.5080669763001</v>
          </cell>
          <cell r="AY36">
            <v>2012.0240923597</v>
          </cell>
          <cell r="AZ36">
            <v>2067.6296110611001</v>
          </cell>
          <cell r="BA36">
            <v>2116.7827152549999</v>
          </cell>
          <cell r="BB36">
            <v>2162.3529263710002</v>
          </cell>
          <cell r="BC36">
            <v>2215.8986797348002</v>
          </cell>
          <cell r="BD36">
            <v>2133.6604587866</v>
          </cell>
          <cell r="BE36">
            <v>2169.2794696286001</v>
          </cell>
          <cell r="BF36">
            <v>2263.4707447793999</v>
          </cell>
          <cell r="BG36">
            <v>2192.8871570568999</v>
          </cell>
          <cell r="BH36">
            <v>2326.7568641301</v>
          </cell>
          <cell r="BI36">
            <v>2370.6987371130999</v>
          </cell>
          <cell r="BJ36">
            <v>2558.6135817636</v>
          </cell>
          <cell r="BK36">
            <v>2547.9735330924</v>
          </cell>
          <cell r="BL36">
            <v>2558.1009782674</v>
          </cell>
          <cell r="BM36">
            <v>2648.0581273098001</v>
          </cell>
          <cell r="BN36" t="str">
            <v>ND</v>
          </cell>
          <cell r="BO36">
            <v>2607.0920638183002</v>
          </cell>
          <cell r="BP36">
            <v>2627.8738938027</v>
          </cell>
          <cell r="BQ36">
            <v>2637.3553946871002</v>
          </cell>
          <cell r="BR36">
            <v>2739.0400435563001</v>
          </cell>
          <cell r="BS36">
            <v>2747.2281177741002</v>
          </cell>
          <cell r="BT36">
            <v>2797.8603328889999</v>
          </cell>
          <cell r="BU36">
            <v>2947.6827183544001</v>
          </cell>
          <cell r="BV36">
            <v>3107.0738136560999</v>
          </cell>
          <cell r="BW36">
            <v>3160.9958877235999</v>
          </cell>
          <cell r="BX36">
            <v>3075.4870283106002</v>
          </cell>
          <cell r="BY36">
            <v>3264.0384873461003</v>
          </cell>
          <cell r="BZ36">
            <v>3419.4739695672001</v>
          </cell>
          <cell r="CA36">
            <v>3507.3888876975002</v>
          </cell>
          <cell r="CB36">
            <v>3405.1888709542</v>
          </cell>
          <cell r="CC36">
            <v>3658.4384107423002</v>
          </cell>
        </row>
        <row r="37">
          <cell r="B37" t="str">
            <v>IIDurango</v>
          </cell>
          <cell r="C37" t="str">
            <v>Durango</v>
          </cell>
          <cell r="D37" t="str">
            <v>Deflactado con el INPC2</v>
          </cell>
          <cell r="E37">
            <v>2122.8824589711999</v>
          </cell>
          <cell r="F37">
            <v>2097.6101037014</v>
          </cell>
          <cell r="G37">
            <v>2186.2930491902002</v>
          </cell>
          <cell r="H37">
            <v>2246.0048340858002</v>
          </cell>
          <cell r="I37">
            <v>2245.9260452437002</v>
          </cell>
          <cell r="J37">
            <v>2267.1189375528002</v>
          </cell>
          <cell r="K37">
            <v>2323.4776459548002</v>
          </cell>
          <cell r="L37">
            <v>2312.5580322495002</v>
          </cell>
          <cell r="M37">
            <v>2242.0384562647</v>
          </cell>
          <cell r="N37">
            <v>2365.6632001497001</v>
          </cell>
          <cell r="O37">
            <v>2320.67800038</v>
          </cell>
          <cell r="P37">
            <v>2530.2391961684002</v>
          </cell>
          <cell r="Q37">
            <v>2350.5024348882002</v>
          </cell>
          <cell r="R37">
            <v>2426.8602635064003</v>
          </cell>
          <cell r="S37">
            <v>2349.3064653424999</v>
          </cell>
          <cell r="T37">
            <v>2217.1277181392002</v>
          </cell>
          <cell r="U37">
            <v>2184.4347912819999</v>
          </cell>
          <cell r="V37">
            <v>2154.6057789157999</v>
          </cell>
          <cell r="W37">
            <v>2124.3890922400001</v>
          </cell>
          <cell r="X37">
            <v>1997.8189713686002</v>
          </cell>
          <cell r="Y37">
            <v>2046.7412935198001</v>
          </cell>
          <cell r="Z37">
            <v>2092.8492458748001</v>
          </cell>
          <cell r="AA37">
            <v>2098.9974874660002</v>
          </cell>
          <cell r="AB37">
            <v>2043.3926216910002</v>
          </cell>
          <cell r="AC37">
            <v>1996.3883473927001</v>
          </cell>
          <cell r="AD37">
            <v>2111.1281862569999</v>
          </cell>
          <cell r="AE37">
            <v>2236.8307848652003</v>
          </cell>
          <cell r="AF37">
            <v>2177.5044813212003</v>
          </cell>
          <cell r="AG37">
            <v>2160.1676479132002</v>
          </cell>
          <cell r="AH37">
            <v>2065.9181309981</v>
          </cell>
          <cell r="AI37">
            <v>2039.5189344827002</v>
          </cell>
          <cell r="AJ37">
            <v>2151.5635783233001</v>
          </cell>
          <cell r="AK37">
            <v>2097.9943292500002</v>
          </cell>
          <cell r="AL37">
            <v>2261.6085542139999</v>
          </cell>
          <cell r="AM37">
            <v>2099.9398098351003</v>
          </cell>
          <cell r="AN37">
            <v>2060.738063018</v>
          </cell>
          <cell r="AO37">
            <v>2060.8810726280999</v>
          </cell>
          <cell r="AP37">
            <v>1993.5763419740001</v>
          </cell>
          <cell r="AQ37">
            <v>2081.6959259425003</v>
          </cell>
          <cell r="AR37">
            <v>2066.6218161741999</v>
          </cell>
          <cell r="AS37">
            <v>2047.5883131046</v>
          </cell>
          <cell r="AT37">
            <v>2157.7202151065999</v>
          </cell>
          <cell r="AU37">
            <v>2320.3492071179999</v>
          </cell>
          <cell r="AV37">
            <v>2284.9520403668002</v>
          </cell>
          <cell r="AW37">
            <v>2294.5318875705002</v>
          </cell>
          <cell r="AX37">
            <v>2369.3039042004002</v>
          </cell>
          <cell r="AY37">
            <v>2388.3592904917</v>
          </cell>
          <cell r="AZ37">
            <v>2411.1172985962999</v>
          </cell>
          <cell r="BA37">
            <v>2399.3203695509001</v>
          </cell>
          <cell r="BB37">
            <v>2433.2544558574</v>
          </cell>
          <cell r="BC37">
            <v>2470.2242187349002</v>
          </cell>
          <cell r="BD37">
            <v>2334.2029567659001</v>
          </cell>
          <cell r="BE37">
            <v>2334.9368471508001</v>
          </cell>
          <cell r="BF37">
            <v>2435.7735553248999</v>
          </cell>
          <cell r="BG37">
            <v>2330.1137724887003</v>
          </cell>
          <cell r="BH37">
            <v>2428.4775289588001</v>
          </cell>
          <cell r="BI37">
            <v>2451.1681972223</v>
          </cell>
          <cell r="BJ37">
            <v>2642.0486963215999</v>
          </cell>
          <cell r="BK37">
            <v>2620.6151577240003</v>
          </cell>
          <cell r="BL37">
            <v>2593.6716752194002</v>
          </cell>
          <cell r="BM37">
            <v>2648.0581273098001</v>
          </cell>
          <cell r="BN37" t="str">
            <v>ND</v>
          </cell>
          <cell r="BO37">
            <v>2580.8861233390999</v>
          </cell>
          <cell r="BP37">
            <v>2573.7972538304002</v>
          </cell>
          <cell r="BQ37">
            <v>2536.2230129018999</v>
          </cell>
          <cell r="BR37">
            <v>2597.4504613244999</v>
          </cell>
          <cell r="BS37">
            <v>2570.5356078935001</v>
          </cell>
          <cell r="BT37">
            <v>2561.2421743985001</v>
          </cell>
          <cell r="BU37">
            <v>2642.5661688248001</v>
          </cell>
          <cell r="BV37">
            <v>2733.9175574401002</v>
          </cell>
          <cell r="BW37">
            <v>2725.5823715158999</v>
          </cell>
          <cell r="BX37">
            <v>2606.7197275516</v>
          </cell>
          <cell r="BY37">
            <v>2723.1350431574001</v>
          </cell>
          <cell r="BZ37">
            <v>2846.2117519900003</v>
          </cell>
          <cell r="CA37">
            <v>2890.5621658073001</v>
          </cell>
          <cell r="CB37">
            <v>2764.1437872379001</v>
          </cell>
          <cell r="CC37">
            <v>2918.8485942497</v>
          </cell>
        </row>
        <row r="38">
          <cell r="B38" t="str">
            <v>IIIDurango</v>
          </cell>
          <cell r="C38" t="str">
            <v>Durango</v>
          </cell>
          <cell r="D38" t="str">
            <v>Deflactado con la canasta alimentaria2</v>
          </cell>
          <cell r="E38">
            <v>2583.0358720786003</v>
          </cell>
          <cell r="F38">
            <v>2481.2351567767</v>
          </cell>
          <cell r="G38">
            <v>2595.8758117911002</v>
          </cell>
          <cell r="H38">
            <v>2711.4801146330001</v>
          </cell>
          <cell r="I38">
            <v>2688.8018713981</v>
          </cell>
          <cell r="J38">
            <v>2735.3223963474002</v>
          </cell>
          <cell r="K38">
            <v>2764.9641097115</v>
          </cell>
          <cell r="L38">
            <v>2700.0059744441</v>
          </cell>
          <cell r="M38">
            <v>2599.3448357696002</v>
          </cell>
          <cell r="N38">
            <v>2777.5402864785001</v>
          </cell>
          <cell r="O38">
            <v>2727.6197148548999</v>
          </cell>
          <cell r="P38">
            <v>2952.8365782727001</v>
          </cell>
          <cell r="Q38">
            <v>2755.7857068358999</v>
          </cell>
          <cell r="R38">
            <v>2810.0580051033003</v>
          </cell>
          <cell r="S38">
            <v>2692.2835109510002</v>
          </cell>
          <cell r="T38">
            <v>2515.4267828284001</v>
          </cell>
          <cell r="U38">
            <v>2477.484255758</v>
          </cell>
          <cell r="V38">
            <v>2399.1733156771002</v>
          </cell>
          <cell r="W38">
            <v>2347.3901352551002</v>
          </cell>
          <cell r="X38">
            <v>2229.3774833265002</v>
          </cell>
          <cell r="Y38">
            <v>2270.4056365024999</v>
          </cell>
          <cell r="Z38">
            <v>2342.8664535255002</v>
          </cell>
          <cell r="AA38">
            <v>2381.6186812635001</v>
          </cell>
          <cell r="AB38">
            <v>2302.3854648202</v>
          </cell>
          <cell r="AC38">
            <v>2246.0265354896001</v>
          </cell>
          <cell r="AD38">
            <v>2366.5230902306002</v>
          </cell>
          <cell r="AE38">
            <v>2513.7527694329001</v>
          </cell>
          <cell r="AF38">
            <v>2433.4409501556001</v>
          </cell>
          <cell r="AG38">
            <v>2388.4059583244002</v>
          </cell>
          <cell r="AH38">
            <v>2264.9994841232001</v>
          </cell>
          <cell r="AI38">
            <v>2180.7061184172003</v>
          </cell>
          <cell r="AJ38">
            <v>2291.5165984752002</v>
          </cell>
          <cell r="AK38">
            <v>2241.8677856663003</v>
          </cell>
          <cell r="AL38">
            <v>2403.0533367769999</v>
          </cell>
          <cell r="AM38">
            <v>2237.8591878422003</v>
          </cell>
          <cell r="AN38">
            <v>2188.3055412307999</v>
          </cell>
          <cell r="AO38">
            <v>2174.7453512592001</v>
          </cell>
          <cell r="AP38">
            <v>2119.7157959861001</v>
          </cell>
          <cell r="AQ38">
            <v>2191.7576124426</v>
          </cell>
          <cell r="AR38">
            <v>2158.5469496328001</v>
          </cell>
          <cell r="AS38">
            <v>2153.9863784001</v>
          </cell>
          <cell r="AT38">
            <v>2257.4676754195002</v>
          </cell>
          <cell r="AU38">
            <v>2415.6714790206001</v>
          </cell>
          <cell r="AV38">
            <v>2378.7665947382002</v>
          </cell>
          <cell r="AW38">
            <v>2348.2551255535</v>
          </cell>
          <cell r="AX38">
            <v>2433.3725638381002</v>
          </cell>
          <cell r="AY38">
            <v>2469.2223634162001</v>
          </cell>
          <cell r="AZ38">
            <v>2480.2065894094003</v>
          </cell>
          <cell r="BA38">
            <v>2508.9348011770003</v>
          </cell>
          <cell r="BB38">
            <v>2503.1011485807003</v>
          </cell>
          <cell r="BC38">
            <v>2473.2806114406003</v>
          </cell>
          <cell r="BD38">
            <v>2366.3238443585001</v>
          </cell>
          <cell r="BE38">
            <v>2393.0952410977002</v>
          </cell>
          <cell r="BF38">
            <v>2501.6304697105002</v>
          </cell>
          <cell r="BG38">
            <v>2378.2377341459</v>
          </cell>
          <cell r="BH38">
            <v>2477.5563618281003</v>
          </cell>
          <cell r="BI38">
            <v>2476.1125679448</v>
          </cell>
          <cell r="BJ38">
            <v>2668.4090677438003</v>
          </cell>
          <cell r="BK38">
            <v>2647.1829013094002</v>
          </cell>
          <cell r="BL38">
            <v>2631.6238905045002</v>
          </cell>
          <cell r="BM38">
            <v>2648.0581273098001</v>
          </cell>
          <cell r="BN38" t="str">
            <v>ND</v>
          </cell>
          <cell r="BO38">
            <v>2549.2470760823003</v>
          </cell>
          <cell r="BP38">
            <v>2541.632405539</v>
          </cell>
          <cell r="BQ38">
            <v>2534.5392432602002</v>
          </cell>
          <cell r="BR38">
            <v>2562.8225031070001</v>
          </cell>
          <cell r="BS38">
            <v>2497.4172839946</v>
          </cell>
          <cell r="BT38">
            <v>2475.9843821684003</v>
          </cell>
          <cell r="BU38">
            <v>2509.5020779755</v>
          </cell>
          <cell r="BV38">
            <v>2592.4958950092</v>
          </cell>
          <cell r="BW38">
            <v>2523.9253404729002</v>
          </cell>
          <cell r="BX38">
            <v>2414.7972862648003</v>
          </cell>
          <cell r="BY38">
            <v>2517.9820112146999</v>
          </cell>
          <cell r="BZ38">
            <v>2611.8194935392003</v>
          </cell>
          <cell r="CA38">
            <v>2628.5544418578002</v>
          </cell>
          <cell r="CB38">
            <v>2526.7963563460003</v>
          </cell>
          <cell r="CC38">
            <v>2639.0672130880002</v>
          </cell>
        </row>
        <row r="39">
          <cell r="B39" t="str">
            <v>IGuanajuato</v>
          </cell>
          <cell r="C39" t="str">
            <v>Guanajuato</v>
          </cell>
          <cell r="D39" t="str">
            <v>Pesos corrientes</v>
          </cell>
          <cell r="E39">
            <v>1230.2508278814</v>
          </cell>
          <cell r="F39">
            <v>1214.7890201411001</v>
          </cell>
          <cell r="G39">
            <v>1191.7789174461</v>
          </cell>
          <cell r="H39">
            <v>1280.9207382247</v>
          </cell>
          <cell r="I39">
            <v>1259.8858723368</v>
          </cell>
          <cell r="J39">
            <v>1315.1504506799999</v>
          </cell>
          <cell r="K39">
            <v>1324.9038961574001</v>
          </cell>
          <cell r="L39">
            <v>1379.1296908125</v>
          </cell>
          <cell r="M39">
            <v>1410.0496834557</v>
          </cell>
          <cell r="N39">
            <v>1479.3241233671001</v>
          </cell>
          <cell r="O39">
            <v>1403.9155768388</v>
          </cell>
          <cell r="P39">
            <v>1408.1464634517001</v>
          </cell>
          <cell r="Q39">
            <v>1397.9879384012002</v>
          </cell>
          <cell r="R39">
            <v>1371.6826144577001</v>
          </cell>
          <cell r="S39">
            <v>1361.2497200922001</v>
          </cell>
          <cell r="T39">
            <v>1320.1416998353</v>
          </cell>
          <cell r="U39">
            <v>1369.5956065258999</v>
          </cell>
          <cell r="V39">
            <v>1313.5144148826</v>
          </cell>
          <cell r="W39">
            <v>1382.6330425929</v>
          </cell>
          <cell r="X39">
            <v>1383.0327589215001</v>
          </cell>
          <cell r="Y39">
            <v>1349.3358652469001</v>
          </cell>
          <cell r="Z39">
            <v>1361.9031624646</v>
          </cell>
          <cell r="AA39">
            <v>1403.2982810892001</v>
          </cell>
          <cell r="AB39">
            <v>1456.7952861143001</v>
          </cell>
          <cell r="AC39">
            <v>1424.6717923306001</v>
          </cell>
          <cell r="AD39">
            <v>1475.4862991798</v>
          </cell>
          <cell r="AE39">
            <v>1489.6772487017001</v>
          </cell>
          <cell r="AF39">
            <v>1467.1874310347</v>
          </cell>
          <cell r="AG39">
            <v>1514.5014978598001</v>
          </cell>
          <cell r="AH39">
            <v>1541.6264760406</v>
          </cell>
          <cell r="AI39">
            <v>1605.1908633215</v>
          </cell>
          <cell r="AJ39">
            <v>1611.1079508986002</v>
          </cell>
          <cell r="AK39">
            <v>1583.9066546268</v>
          </cell>
          <cell r="AL39">
            <v>1601.3263698155001</v>
          </cell>
          <cell r="AM39">
            <v>1697.9078554500002</v>
          </cell>
          <cell r="AN39">
            <v>1709.4934839121001</v>
          </cell>
          <cell r="AO39">
            <v>1686.0557808766</v>
          </cell>
          <cell r="AP39">
            <v>1673.6624570577001</v>
          </cell>
          <cell r="AQ39">
            <v>1758.1580793384001</v>
          </cell>
          <cell r="AR39">
            <v>1729.7924014269001</v>
          </cell>
          <cell r="AS39">
            <v>1715.0311830845001</v>
          </cell>
          <cell r="AT39">
            <v>1822.5673918694001</v>
          </cell>
          <cell r="AU39">
            <v>1788.1071083681002</v>
          </cell>
          <cell r="AV39">
            <v>1901.4921843068</v>
          </cell>
          <cell r="AW39">
            <v>1929.4141049375</v>
          </cell>
          <cell r="AX39">
            <v>2041.2515702857002</v>
          </cell>
          <cell r="AY39">
            <v>1909.0820641776002</v>
          </cell>
          <cell r="AZ39">
            <v>2025.2263483271001</v>
          </cell>
          <cell r="BA39">
            <v>2065.7740785670999</v>
          </cell>
          <cell r="BB39">
            <v>2112.8984108827999</v>
          </cell>
          <cell r="BC39">
            <v>2117.8385058705003</v>
          </cell>
          <cell r="BD39">
            <v>2269.5774126859001</v>
          </cell>
          <cell r="BE39">
            <v>2397.5025495165</v>
          </cell>
          <cell r="BF39">
            <v>2442.3112784464001</v>
          </cell>
          <cell r="BG39">
            <v>2421.8670793193</v>
          </cell>
          <cell r="BH39">
            <v>2428.4112770606002</v>
          </cell>
          <cell r="BI39">
            <v>2457.6646561209</v>
          </cell>
          <cell r="BJ39">
            <v>2520.7705751631001</v>
          </cell>
          <cell r="BK39">
            <v>2516.8184632972002</v>
          </cell>
          <cell r="BL39">
            <v>2526.194194441</v>
          </cell>
          <cell r="BM39">
            <v>2595.3927575972002</v>
          </cell>
          <cell r="BN39" t="str">
            <v>ND</v>
          </cell>
          <cell r="BO39">
            <v>2395.2488820897001</v>
          </cell>
          <cell r="BP39">
            <v>2504.5919125971</v>
          </cell>
          <cell r="BQ39">
            <v>2480.2214429927003</v>
          </cell>
          <cell r="BR39">
            <v>2486.3338007703001</v>
          </cell>
          <cell r="BS39">
            <v>2553.6026671660002</v>
          </cell>
          <cell r="BT39">
            <v>2613.7136514409003</v>
          </cell>
          <cell r="BU39">
            <v>2847.6862603781001</v>
          </cell>
          <cell r="BV39">
            <v>2793.7533315770002</v>
          </cell>
          <cell r="BW39">
            <v>2815.2537289310003</v>
          </cell>
          <cell r="BX39">
            <v>2927.1753952701001</v>
          </cell>
          <cell r="BY39">
            <v>3065.5664381874003</v>
          </cell>
          <cell r="BZ39">
            <v>3124.3475456403003</v>
          </cell>
          <cell r="CA39">
            <v>3144.4132688937002</v>
          </cell>
          <cell r="CB39">
            <v>3234.7816416337</v>
          </cell>
          <cell r="CC39">
            <v>3439.5117609771</v>
          </cell>
        </row>
        <row r="40">
          <cell r="B40" t="str">
            <v>IIGuanajuato</v>
          </cell>
          <cell r="C40" t="str">
            <v>Guanajuato</v>
          </cell>
          <cell r="D40" t="str">
            <v>Deflactado con el INPC2</v>
          </cell>
          <cell r="E40">
            <v>2243.3931763146002</v>
          </cell>
          <cell r="F40">
            <v>2202.6938442697001</v>
          </cell>
          <cell r="G40">
            <v>2151.1446436287001</v>
          </cell>
          <cell r="H40">
            <v>2283.6654974041003</v>
          </cell>
          <cell r="I40">
            <v>2215.5059628992999</v>
          </cell>
          <cell r="J40">
            <v>2312.3990783122999</v>
          </cell>
          <cell r="K40">
            <v>2309.6321659763003</v>
          </cell>
          <cell r="L40">
            <v>2360.9024313282002</v>
          </cell>
          <cell r="M40">
            <v>2381.9077907749001</v>
          </cell>
          <cell r="N40">
            <v>2501.6432625376001</v>
          </cell>
          <cell r="O40">
            <v>2353.5403454367001</v>
          </cell>
          <cell r="P40">
            <v>2322.0914108523002</v>
          </cell>
          <cell r="Q40">
            <v>2273.0555517436001</v>
          </cell>
          <cell r="R40">
            <v>2210.9094523536</v>
          </cell>
          <cell r="S40">
            <v>2163.4502938129999</v>
          </cell>
          <cell r="T40">
            <v>2050.2284145429003</v>
          </cell>
          <cell r="U40">
            <v>2097.3701275277999</v>
          </cell>
          <cell r="V40">
            <v>1998.0224625997</v>
          </cell>
          <cell r="W40">
            <v>2090.0789793984</v>
          </cell>
          <cell r="X40">
            <v>2065.7831231170003</v>
          </cell>
          <cell r="Y40">
            <v>1972.5833145881002</v>
          </cell>
          <cell r="Z40">
            <v>1992.7087897621</v>
          </cell>
          <cell r="AA40">
            <v>2046.2141680979</v>
          </cell>
          <cell r="AB40">
            <v>2087.2859671553001</v>
          </cell>
          <cell r="AC40">
            <v>2013.0056870277001</v>
          </cell>
          <cell r="AD40">
            <v>2090.0222277706002</v>
          </cell>
          <cell r="AE40">
            <v>2101.3794444426003</v>
          </cell>
          <cell r="AF40">
            <v>2031.0805125100001</v>
          </cell>
          <cell r="AG40">
            <v>2059.9784764874003</v>
          </cell>
          <cell r="AH40">
            <v>2102.4489552588002</v>
          </cell>
          <cell r="AI40">
            <v>2165.0209753730001</v>
          </cell>
          <cell r="AJ40">
            <v>2142.236218089</v>
          </cell>
          <cell r="AK40">
            <v>2077.7781903423001</v>
          </cell>
          <cell r="AL40">
            <v>2090.7064589021002</v>
          </cell>
          <cell r="AM40">
            <v>2213.9216905940002</v>
          </cell>
          <cell r="AN40">
            <v>2192.9790786622002</v>
          </cell>
          <cell r="AO40">
            <v>2123.5014165154003</v>
          </cell>
          <cell r="AP40">
            <v>2109.4947535393003</v>
          </cell>
          <cell r="AQ40">
            <v>2201.2033112950003</v>
          </cell>
          <cell r="AR40">
            <v>2129.9494954176002</v>
          </cell>
          <cell r="AS40">
            <v>2095.7040081384002</v>
          </cell>
          <cell r="AT40">
            <v>2231.6393793740999</v>
          </cell>
          <cell r="AU40">
            <v>2181.6535315977999</v>
          </cell>
          <cell r="AV40">
            <v>2289.3022809036001</v>
          </cell>
          <cell r="AW40">
            <v>2295.8288692323999</v>
          </cell>
          <cell r="AX40">
            <v>2437.0499648822001</v>
          </cell>
          <cell r="AY40">
            <v>2266.1626675366001</v>
          </cell>
          <cell r="AZ40">
            <v>2361.6697380912001</v>
          </cell>
          <cell r="BA40">
            <v>2341.5033531202002</v>
          </cell>
          <cell r="BB40">
            <v>2377.6042339596002</v>
          </cell>
          <cell r="BC40">
            <v>2360.9093756924999</v>
          </cell>
          <cell r="BD40">
            <v>2482.8947293298002</v>
          </cell>
          <cell r="BE40">
            <v>2580.5882194434002</v>
          </cell>
          <cell r="BF40">
            <v>2628.2280164797003</v>
          </cell>
          <cell r="BG40">
            <v>2573.4228131614</v>
          </cell>
          <cell r="BH40">
            <v>2534.5760480293002</v>
          </cell>
          <cell r="BI40">
            <v>2541.0860309719001</v>
          </cell>
          <cell r="BJ40">
            <v>2602.9716481240002</v>
          </cell>
          <cell r="BK40">
            <v>2588.5718703488001</v>
          </cell>
          <cell r="BL40">
            <v>2561.3212237864</v>
          </cell>
          <cell r="BM40">
            <v>2595.3927575972002</v>
          </cell>
          <cell r="BN40" t="str">
            <v>ND</v>
          </cell>
          <cell r="BO40">
            <v>2371.1723446679002</v>
          </cell>
          <cell r="BP40">
            <v>2453.0521810086002</v>
          </cell>
          <cell r="BQ40">
            <v>2385.1145406805999</v>
          </cell>
          <cell r="BR40">
            <v>2357.8073978913003</v>
          </cell>
          <cell r="BS40">
            <v>2389.3634976627</v>
          </cell>
          <cell r="BT40">
            <v>2392.6689825004</v>
          </cell>
          <cell r="BU40">
            <v>2552.9204090538001</v>
          </cell>
          <cell r="BV40">
            <v>2458.2265315955001</v>
          </cell>
          <cell r="BW40">
            <v>2427.4647001976</v>
          </cell>
          <cell r="BX40">
            <v>2481.0138292293</v>
          </cell>
          <cell r="BY40">
            <v>2557.5529906643001</v>
          </cell>
          <cell r="BZ40">
            <v>2600.5621861271002</v>
          </cell>
          <cell r="CA40">
            <v>2591.4212309356003</v>
          </cell>
          <cell r="CB40">
            <v>2625.8166335682999</v>
          </cell>
          <cell r="CC40">
            <v>2744.1801504584</v>
          </cell>
        </row>
        <row r="41">
          <cell r="B41" t="str">
            <v>IIIGuanajuato</v>
          </cell>
          <cell r="C41" t="str">
            <v>Guanajuato</v>
          </cell>
          <cell r="D41" t="str">
            <v>Deflactado con la canasta alimentaria2</v>
          </cell>
          <cell r="E41">
            <v>2729.9965763662003</v>
          </cell>
          <cell r="F41">
            <v>2604.2818431718001</v>
          </cell>
          <cell r="G41">
            <v>2554.7874982654002</v>
          </cell>
          <cell r="H41">
            <v>2757.7631841345001</v>
          </cell>
          <cell r="I41">
            <v>2653.2116625024</v>
          </cell>
          <cell r="J41">
            <v>2790.0438951978999</v>
          </cell>
          <cell r="K41">
            <v>2749.0625198094999</v>
          </cell>
          <cell r="L41">
            <v>2756.2370848112</v>
          </cell>
          <cell r="M41">
            <v>2761.7842344143</v>
          </cell>
          <cell r="N41">
            <v>2936.8734779096003</v>
          </cell>
          <cell r="O41">
            <v>2767.0353779246002</v>
          </cell>
          <cell r="P41">
            <v>2710.6298148871001</v>
          </cell>
          <cell r="Q41">
            <v>2664.4971750569002</v>
          </cell>
          <cell r="R41">
            <v>2560.1021435872999</v>
          </cell>
          <cell r="S41">
            <v>2478.9818298790001</v>
          </cell>
          <cell r="T41">
            <v>2326.0195452553003</v>
          </cell>
          <cell r="U41">
            <v>2378.7956270384002</v>
          </cell>
          <cell r="V41">
            <v>2224.8142753182001</v>
          </cell>
          <cell r="W41">
            <v>2309.4854119411002</v>
          </cell>
          <cell r="X41">
            <v>2305.2056625549999</v>
          </cell>
          <cell r="Y41">
            <v>2188.1442092562002</v>
          </cell>
          <cell r="Z41">
            <v>2230.3793889801</v>
          </cell>
          <cell r="AA41">
            <v>2321.5797694436001</v>
          </cell>
          <cell r="AB41">
            <v>2351.3092495513001</v>
          </cell>
          <cell r="AC41">
            <v>2264.1706176295002</v>
          </cell>
          <cell r="AD41">
            <v>2343.1742124217003</v>
          </cell>
          <cell r="AE41">
            <v>2361.6105183896002</v>
          </cell>
          <cell r="AF41">
            <v>2269.7355302944002</v>
          </cell>
          <cell r="AG41">
            <v>2277.8107955293999</v>
          </cell>
          <cell r="AH41">
            <v>2305.0651363040001</v>
          </cell>
          <cell r="AI41">
            <v>2315.1015144434</v>
          </cell>
          <cell r="AJ41">
            <v>2282.6139214225</v>
          </cell>
          <cell r="AK41">
            <v>2220.7829336197001</v>
          </cell>
          <cell r="AL41">
            <v>2221.4169663381999</v>
          </cell>
          <cell r="AM41">
            <v>2359.3685826676001</v>
          </cell>
          <cell r="AN41">
            <v>2329.1777364686</v>
          </cell>
          <cell r="AO41">
            <v>2240.8255970829</v>
          </cell>
          <cell r="AP41">
            <v>2243.0941849514002</v>
          </cell>
          <cell r="AQ41">
            <v>2317.8154291552</v>
          </cell>
          <cell r="AR41">
            <v>2224.8475257610999</v>
          </cell>
          <cell r="AS41">
            <v>2204.8553893945</v>
          </cell>
          <cell r="AT41">
            <v>2334.9730140337001</v>
          </cell>
          <cell r="AU41">
            <v>2271.6874175488001</v>
          </cell>
          <cell r="AV41">
            <v>2383.2023482773002</v>
          </cell>
          <cell r="AW41">
            <v>2349.566115485</v>
          </cell>
          <cell r="AX41">
            <v>2503.1588789877001</v>
          </cell>
          <cell r="AY41">
            <v>2343.2656027767002</v>
          </cell>
          <cell r="AZ41">
            <v>2429.3873636102003</v>
          </cell>
          <cell r="BA41">
            <v>2448.5707979942999</v>
          </cell>
          <cell r="BB41">
            <v>2446.2560353593003</v>
          </cell>
          <cell r="BC41">
            <v>2363.7420091285003</v>
          </cell>
          <cell r="BD41">
            <v>2517.0652733093002</v>
          </cell>
          <cell r="BE41">
            <v>2645.0291648466</v>
          </cell>
          <cell r="BF41">
            <v>2699.5487040219</v>
          </cell>
          <cell r="BG41">
            <v>2627.0055981416999</v>
          </cell>
          <cell r="BH41">
            <v>2585.8594064311001</v>
          </cell>
          <cell r="BI41">
            <v>2566.9673689493002</v>
          </cell>
          <cell r="BJ41">
            <v>2629.3154882989002</v>
          </cell>
          <cell r="BK41">
            <v>2615.218110065</v>
          </cell>
          <cell r="BL41">
            <v>2599.3979996075</v>
          </cell>
          <cell r="BM41">
            <v>2595.3927575972002</v>
          </cell>
          <cell r="BN41" t="str">
            <v>ND</v>
          </cell>
          <cell r="BO41">
            <v>2341.8036311983001</v>
          </cell>
          <cell r="BP41">
            <v>2421.823899342</v>
          </cell>
          <cell r="BQ41">
            <v>2383.5152789069002</v>
          </cell>
          <cell r="BR41">
            <v>2325.9202104117999</v>
          </cell>
          <cell r="BS41">
            <v>2321.0718239838002</v>
          </cell>
          <cell r="BT41">
            <v>2312.3367836626999</v>
          </cell>
          <cell r="BU41">
            <v>2423.7653679604</v>
          </cell>
          <cell r="BV41">
            <v>2330.2012252178001</v>
          </cell>
          <cell r="BW41">
            <v>2246.6655138353999</v>
          </cell>
          <cell r="BX41">
            <v>2297.7108401323999</v>
          </cell>
          <cell r="BY41">
            <v>2364.472426795</v>
          </cell>
          <cell r="BZ41">
            <v>2385.8174495265002</v>
          </cell>
          <cell r="CA41">
            <v>2356.3197602378</v>
          </cell>
          <cell r="CB41">
            <v>2400.0911280446003</v>
          </cell>
          <cell r="CC41">
            <v>2480.7372574279002</v>
          </cell>
        </row>
        <row r="42">
          <cell r="B42" t="str">
            <v>IGuerrero</v>
          </cell>
          <cell r="C42" t="str">
            <v>Guerrero</v>
          </cell>
          <cell r="D42" t="str">
            <v>Pesos corrientes</v>
          </cell>
          <cell r="E42">
            <v>847.18166756649998</v>
          </cell>
          <cell r="F42">
            <v>886.59037826270003</v>
          </cell>
          <cell r="G42">
            <v>883.31325522070006</v>
          </cell>
          <cell r="H42">
            <v>877.04984121900009</v>
          </cell>
          <cell r="I42">
            <v>974.38155112300001</v>
          </cell>
          <cell r="J42">
            <v>978.76870308190007</v>
          </cell>
          <cell r="K42">
            <v>977.95360203330006</v>
          </cell>
          <cell r="L42">
            <v>972.01161249740005</v>
          </cell>
          <cell r="M42">
            <v>989.20296404100009</v>
          </cell>
          <cell r="N42">
            <v>968.88212246590001</v>
          </cell>
          <cell r="O42">
            <v>965.95886732430006</v>
          </cell>
          <cell r="P42">
            <v>990.47325717760009</v>
          </cell>
          <cell r="Q42">
            <v>1087.1141527728</v>
          </cell>
          <cell r="R42">
            <v>1086.5714682319001</v>
          </cell>
          <cell r="S42">
            <v>1059.0394897195001</v>
          </cell>
          <cell r="T42">
            <v>972.76306956510007</v>
          </cell>
          <cell r="U42">
            <v>1056.1331948038001</v>
          </cell>
          <cell r="V42">
            <v>1032.1580903201</v>
          </cell>
          <cell r="W42">
            <v>1014.7417798133</v>
          </cell>
          <cell r="X42">
            <v>1039.3094391323</v>
          </cell>
          <cell r="Y42">
            <v>1089.1076582344001</v>
          </cell>
          <cell r="Z42">
            <v>1075.7288763598001</v>
          </cell>
          <cell r="AA42">
            <v>1009.5907129551</v>
          </cell>
          <cell r="AB42">
            <v>999.36921213920004</v>
          </cell>
          <cell r="AC42">
            <v>1133.9796429423</v>
          </cell>
          <cell r="AD42">
            <v>1081.2499625423</v>
          </cell>
          <cell r="AE42">
            <v>1045.5029785718</v>
          </cell>
          <cell r="AF42">
            <v>1034.8398720139</v>
          </cell>
          <cell r="AG42">
            <v>1072.8197648388</v>
          </cell>
          <cell r="AH42">
            <v>1102.3575996063</v>
          </cell>
          <cell r="AI42">
            <v>1018.0936463806</v>
          </cell>
          <cell r="AJ42">
            <v>1005.4017921932</v>
          </cell>
          <cell r="AK42">
            <v>1142.3503792773001</v>
          </cell>
          <cell r="AL42">
            <v>1127.7510680586001</v>
          </cell>
          <cell r="AM42">
            <v>1122.6766783045</v>
          </cell>
          <cell r="AN42">
            <v>1095.6814454544001</v>
          </cell>
          <cell r="AO42">
            <v>1162.9536384742</v>
          </cell>
          <cell r="AP42">
            <v>1179.3481688951001</v>
          </cell>
          <cell r="AQ42">
            <v>1064.3170741329</v>
          </cell>
          <cell r="AR42">
            <v>1157.2640068233</v>
          </cell>
          <cell r="AS42">
            <v>1178.6776630953</v>
          </cell>
          <cell r="AT42">
            <v>1140.6341200086999</v>
          </cell>
          <cell r="AU42">
            <v>1120.6223742756001</v>
          </cell>
          <cell r="AV42">
            <v>1138.1037426980001</v>
          </cell>
          <cell r="AW42">
            <v>1224.0158752571001</v>
          </cell>
          <cell r="AX42">
            <v>1209.7464469677</v>
          </cell>
          <cell r="AY42">
            <v>1154.2740630778001</v>
          </cell>
          <cell r="AZ42">
            <v>1168.9475008047</v>
          </cell>
          <cell r="BA42">
            <v>1353.5688382304002</v>
          </cell>
          <cell r="BB42">
            <v>1287.8172340814001</v>
          </cell>
          <cell r="BC42">
            <v>1231.2999383415001</v>
          </cell>
          <cell r="BD42">
            <v>1233.1051879787001</v>
          </cell>
          <cell r="BE42">
            <v>1347.1140700646999</v>
          </cell>
          <cell r="BF42">
            <v>1360.0575868617</v>
          </cell>
          <cell r="BG42">
            <v>1293.4408546139</v>
          </cell>
          <cell r="BH42">
            <v>1360.5297519725</v>
          </cell>
          <cell r="BI42">
            <v>1445.1061341884001</v>
          </cell>
          <cell r="BJ42">
            <v>1435.264851918</v>
          </cell>
          <cell r="BK42">
            <v>1454.5847966422</v>
          </cell>
          <cell r="BL42">
            <v>1474.6889575122</v>
          </cell>
          <cell r="BM42">
            <v>1705.7050314215001</v>
          </cell>
          <cell r="BN42" t="str">
            <v>ND</v>
          </cell>
          <cell r="BO42">
            <v>1433.6166879871</v>
          </cell>
          <cell r="BP42">
            <v>1690.6976278717</v>
          </cell>
          <cell r="BQ42">
            <v>1667.9917146257001</v>
          </cell>
          <cell r="BR42">
            <v>1670.410729426</v>
          </cell>
          <cell r="BS42">
            <v>1644.4665341309001</v>
          </cell>
          <cell r="BT42">
            <v>1709.1010742083001</v>
          </cell>
          <cell r="BU42">
            <v>1760.4494580605001</v>
          </cell>
          <cell r="BV42">
            <v>1818.4793975442001</v>
          </cell>
          <cell r="BW42">
            <v>1580.2400072190001</v>
          </cell>
          <cell r="BX42">
            <v>1866.2154891523001</v>
          </cell>
          <cell r="BY42">
            <v>2133.9811666906003</v>
          </cell>
          <cell r="BZ42">
            <v>2276.0198621894001</v>
          </cell>
          <cell r="CA42">
            <v>2127.0397393405001</v>
          </cell>
          <cell r="CB42" t="str">
            <v>ND</v>
          </cell>
          <cell r="CC42">
            <v>2537.7263831458999</v>
          </cell>
        </row>
        <row r="43">
          <cell r="B43" t="str">
            <v>IIGuerrero</v>
          </cell>
          <cell r="C43" t="str">
            <v>Guerrero</v>
          </cell>
          <cell r="D43" t="str">
            <v>Deflactado con el INPC2</v>
          </cell>
          <cell r="E43">
            <v>1544.8569747281001</v>
          </cell>
          <cell r="F43">
            <v>1607.5936942212002</v>
          </cell>
          <cell r="G43">
            <v>1594.3683428182001</v>
          </cell>
          <cell r="H43">
            <v>1563.6318486587002</v>
          </cell>
          <cell r="I43">
            <v>1713.4473717434</v>
          </cell>
          <cell r="J43">
            <v>1720.9467142844001</v>
          </cell>
          <cell r="K43">
            <v>1704.8127812436001</v>
          </cell>
          <cell r="L43">
            <v>1663.9657564564</v>
          </cell>
          <cell r="M43">
            <v>1670.9980324468002</v>
          </cell>
          <cell r="N43">
            <v>1638.4492049945</v>
          </cell>
          <cell r="O43">
            <v>1619.3446413630002</v>
          </cell>
          <cell r="P43">
            <v>1633.3311220576002</v>
          </cell>
          <cell r="Q43">
            <v>1767.5909730418</v>
          </cell>
          <cell r="R43">
            <v>1751.3607772316</v>
          </cell>
          <cell r="S43">
            <v>1683.1439972954001</v>
          </cell>
          <cell r="T43">
            <v>1510.7366778044</v>
          </cell>
          <cell r="U43">
            <v>1617.3403323706</v>
          </cell>
          <cell r="V43">
            <v>1570.0437132986001</v>
          </cell>
          <cell r="W43">
            <v>1533.9503672845001</v>
          </cell>
          <cell r="X43">
            <v>1552.3767497236001</v>
          </cell>
          <cell r="Y43">
            <v>1592.1577790643</v>
          </cell>
          <cell r="Z43">
            <v>1573.9844406</v>
          </cell>
          <cell r="AA43">
            <v>1472.1309422721999</v>
          </cell>
          <cell r="AB43">
            <v>1431.8891284094</v>
          </cell>
          <cell r="AC43">
            <v>1602.2690155760999</v>
          </cell>
          <cell r="AD43">
            <v>1531.5875564183</v>
          </cell>
          <cell r="AE43">
            <v>1474.8150783596</v>
          </cell>
          <cell r="AF43">
            <v>1432.5661828589</v>
          </cell>
          <cell r="AG43">
            <v>1459.2165328599001</v>
          </cell>
          <cell r="AH43">
            <v>1503.3801116120001</v>
          </cell>
          <cell r="AI43">
            <v>1373.1663627508001</v>
          </cell>
          <cell r="AJ43">
            <v>1336.8490496038</v>
          </cell>
          <cell r="AK43">
            <v>1498.5420364630002</v>
          </cell>
          <cell r="AL43">
            <v>1472.4021826328001</v>
          </cell>
          <cell r="AM43">
            <v>1463.8711056341001</v>
          </cell>
          <cell r="AN43">
            <v>1405.5663325847001</v>
          </cell>
          <cell r="AO43">
            <v>1464.6809000338001</v>
          </cell>
          <cell r="AP43">
            <v>1486.4578962081</v>
          </cell>
          <cell r="AQ43">
            <v>1332.5185575639</v>
          </cell>
          <cell r="AR43">
            <v>1424.9767112891</v>
          </cell>
          <cell r="AS43">
            <v>1440.3000523928001</v>
          </cell>
          <cell r="AT43">
            <v>1396.6474057557</v>
          </cell>
          <cell r="AU43">
            <v>1367.2613620206</v>
          </cell>
          <cell r="AV43">
            <v>1370.2204592618</v>
          </cell>
          <cell r="AW43">
            <v>1456.4685598715</v>
          </cell>
          <cell r="AX43">
            <v>1444.3161141996</v>
          </cell>
          <cell r="AY43">
            <v>1370.1730475267</v>
          </cell>
          <cell r="AZ43">
            <v>1363.1404412392001</v>
          </cell>
          <cell r="BA43">
            <v>1534.2364909496</v>
          </cell>
          <cell r="BB43">
            <v>1449.1561414156001</v>
          </cell>
          <cell r="BC43">
            <v>1372.620037204</v>
          </cell>
          <cell r="BD43">
            <v>1349.0046009570001</v>
          </cell>
          <cell r="BE43">
            <v>1449.9866538856002</v>
          </cell>
          <cell r="BF43">
            <v>1463.5896273179001</v>
          </cell>
          <cell r="BG43">
            <v>1374.381868915</v>
          </cell>
          <cell r="BH43">
            <v>1420.0091041228</v>
          </cell>
          <cell r="BI43">
            <v>1494.1578793968001</v>
          </cell>
          <cell r="BJ43">
            <v>1482.0681238909001</v>
          </cell>
          <cell r="BK43">
            <v>1496.0543807726001</v>
          </cell>
          <cell r="BL43">
            <v>1495.1946820523001</v>
          </cell>
          <cell r="BM43">
            <v>1705.7050314215001</v>
          </cell>
          <cell r="BN43" t="str">
            <v>ND</v>
          </cell>
          <cell r="BO43">
            <v>1419.2062749002</v>
          </cell>
          <cell r="BP43">
            <v>1655.9062906084</v>
          </cell>
          <cell r="BQ43">
            <v>1604.0306818282002</v>
          </cell>
          <cell r="BR43">
            <v>1584.0619526378</v>
          </cell>
          <cell r="BS43">
            <v>1538.6999552836</v>
          </cell>
          <cell r="BT43">
            <v>1564.5604965034001</v>
          </cell>
          <cell r="BU43">
            <v>1578.2241931362</v>
          </cell>
          <cell r="BV43">
            <v>1600.0819584454</v>
          </cell>
          <cell r="BW43">
            <v>1362.5687787725001</v>
          </cell>
          <cell r="BX43">
            <v>1581.7659728865001</v>
          </cell>
          <cell r="BY43">
            <v>1780.3463160687002</v>
          </cell>
          <cell r="BZ43">
            <v>1894.4535145404</v>
          </cell>
          <cell r="CA43">
            <v>1752.9680319375</v>
          </cell>
          <cell r="CB43" t="str">
            <v>ND</v>
          </cell>
          <cell r="CC43">
            <v>2024.6996817784</v>
          </cell>
        </row>
        <row r="44">
          <cell r="B44" t="str">
            <v>IIIGuerrero</v>
          </cell>
          <cell r="C44" t="str">
            <v>Guerrero</v>
          </cell>
          <cell r="D44" t="str">
            <v>Deflactado con la canasta alimentaria2</v>
          </cell>
          <cell r="E44">
            <v>1880.4315287172001</v>
          </cell>
          <cell r="F44">
            <v>1900.5757471707</v>
          </cell>
          <cell r="G44">
            <v>1892.2805890804</v>
          </cell>
          <cell r="H44">
            <v>1886.8889874017</v>
          </cell>
          <cell r="I44">
            <v>2051.0763168645999</v>
          </cell>
          <cell r="J44">
            <v>2075.3019982183</v>
          </cell>
          <cell r="K44">
            <v>2029.5911295965</v>
          </cell>
          <cell r="L44">
            <v>1942.8523457000001</v>
          </cell>
          <cell r="M44">
            <v>1938.1778973048001</v>
          </cell>
          <cell r="N44">
            <v>1924.2578504335002</v>
          </cell>
          <cell r="O44">
            <v>1904.1428876779</v>
          </cell>
          <cell r="P44">
            <v>1906.7934934709001</v>
          </cell>
          <cell r="Q44">
            <v>2073.3399887636001</v>
          </cell>
          <cell r="R44">
            <v>2028.0200158350001</v>
          </cell>
          <cell r="S44">
            <v>1929.0071716525001</v>
          </cell>
          <cell r="T44">
            <v>1713.8753294991</v>
          </cell>
          <cell r="U44">
            <v>1834.2389596288001</v>
          </cell>
          <cell r="V44">
            <v>1748.2522172692002</v>
          </cell>
          <cell r="W44">
            <v>1694.9871583794002</v>
          </cell>
          <cell r="X44">
            <v>1732.2801926572001</v>
          </cell>
          <cell r="Y44">
            <v>1766.1476173321</v>
          </cell>
          <cell r="Z44">
            <v>1761.7324680006</v>
          </cell>
          <cell r="AA44">
            <v>1669.9982448965</v>
          </cell>
          <cell r="AB44">
            <v>1612.7970552588001</v>
          </cell>
          <cell r="AC44">
            <v>1802.1796428676</v>
          </cell>
          <cell r="AD44">
            <v>1716.7712349355002</v>
          </cell>
          <cell r="AE44">
            <v>1657.0585861715001</v>
          </cell>
          <cell r="AF44">
            <v>1600.8484693655</v>
          </cell>
          <cell r="AG44">
            <v>1613.5229551316002</v>
          </cell>
          <cell r="AH44">
            <v>1648.2576295635001</v>
          </cell>
          <cell r="AI44">
            <v>1468.8769630250999</v>
          </cell>
          <cell r="AJ44">
            <v>1424.4898433130002</v>
          </cell>
          <cell r="AK44">
            <v>1601.5952023281</v>
          </cell>
          <cell r="AL44">
            <v>1564.8405722906</v>
          </cell>
          <cell r="AM44">
            <v>1560.2159814655001</v>
          </cell>
          <cell r="AN44">
            <v>1493.0351391825</v>
          </cell>
          <cell r="AO44">
            <v>1545.6081830790001</v>
          </cell>
          <cell r="AP44">
            <v>1580.2035029981</v>
          </cell>
          <cell r="AQ44">
            <v>1402.3325294079</v>
          </cell>
          <cell r="AR44">
            <v>1488.1944656695</v>
          </cell>
          <cell r="AS44">
            <v>1515.064863246</v>
          </cell>
          <cell r="AT44">
            <v>1461.0750617600002</v>
          </cell>
          <cell r="AU44">
            <v>1422.8480131033</v>
          </cell>
          <cell r="AV44">
            <v>1425.9632305760001</v>
          </cell>
          <cell r="AW44">
            <v>1490.5896038339001</v>
          </cell>
          <cell r="AX44">
            <v>1483.1670905019</v>
          </cell>
          <cell r="AY44">
            <v>1415.9649937762001</v>
          </cell>
          <cell r="AZ44">
            <v>1402.0532040493001</v>
          </cell>
          <cell r="BA44">
            <v>1603.9772156585</v>
          </cell>
          <cell r="BB44">
            <v>1490.7408538475001</v>
          </cell>
          <cell r="BC44">
            <v>1374.3670993107</v>
          </cell>
          <cell r="BD44">
            <v>1367.5551327671001</v>
          </cell>
          <cell r="BE44">
            <v>1486.1430135862001</v>
          </cell>
          <cell r="BF44">
            <v>1503.3063838701</v>
          </cell>
          <cell r="BG44">
            <v>1402.6600220297</v>
          </cell>
          <cell r="BH44">
            <v>1448.7246377313002</v>
          </cell>
          <cell r="BI44">
            <v>1509.3945972665001</v>
          </cell>
          <cell r="BJ44">
            <v>1497.1492802762</v>
          </cell>
          <cell r="BK44">
            <v>1511.4318525085</v>
          </cell>
          <cell r="BL44">
            <v>1517.3523890706001</v>
          </cell>
          <cell r="BM44">
            <v>1705.7050314215001</v>
          </cell>
          <cell r="BN44" t="str">
            <v>ND</v>
          </cell>
          <cell r="BO44">
            <v>1401.3903292917</v>
          </cell>
          <cell r="BP44">
            <v>1635.026835208</v>
          </cell>
          <cell r="BQ44">
            <v>1602.9543296232</v>
          </cell>
          <cell r="BR44">
            <v>1562.9838696663001</v>
          </cell>
          <cell r="BS44">
            <v>1494.8343172713001</v>
          </cell>
          <cell r="BT44">
            <v>1512.3657374910001</v>
          </cell>
          <cell r="BU44">
            <v>1498.8281683621001</v>
          </cell>
          <cell r="BV44">
            <v>1517.5098620197</v>
          </cell>
          <cell r="BW44">
            <v>1262.0065069233001</v>
          </cell>
          <cell r="BX44">
            <v>1465.7904134264002</v>
          </cell>
          <cell r="BY44">
            <v>1645.7973373625</v>
          </cell>
          <cell r="BZ44">
            <v>1738.0482450833001</v>
          </cell>
          <cell r="CA44">
            <v>1593.3502341003</v>
          </cell>
          <cell r="CB44" t="str">
            <v>ND</v>
          </cell>
          <cell r="CC44">
            <v>1830.3292052720001</v>
          </cell>
        </row>
        <row r="45">
          <cell r="B45" t="str">
            <v>IHidalgo</v>
          </cell>
          <cell r="C45" t="str">
            <v>Hidalgo</v>
          </cell>
          <cell r="D45" t="str">
            <v>Pesos corrientes</v>
          </cell>
          <cell r="E45">
            <v>1101.9205838042001</v>
          </cell>
          <cell r="F45">
            <v>1129.8026633673001</v>
          </cell>
          <cell r="G45">
            <v>1084.6000063437</v>
          </cell>
          <cell r="H45">
            <v>1109.1765442347</v>
          </cell>
          <cell r="I45">
            <v>1095.3215287191001</v>
          </cell>
          <cell r="J45">
            <v>1169.4736948024001</v>
          </cell>
          <cell r="K45">
            <v>1238.1080959935</v>
          </cell>
          <cell r="L45">
            <v>1215.3272202056</v>
          </cell>
          <cell r="M45">
            <v>1240.9026042682001</v>
          </cell>
          <cell r="N45">
            <v>1263.0820668404001</v>
          </cell>
          <cell r="O45">
            <v>1209.8994627285001</v>
          </cell>
          <cell r="P45">
            <v>1299.5045113637</v>
          </cell>
          <cell r="Q45">
            <v>1197.4325289851001</v>
          </cell>
          <cell r="R45">
            <v>1275.173150909</v>
          </cell>
          <cell r="S45">
            <v>1304.8359739698001</v>
          </cell>
          <cell r="T45">
            <v>1225.9920944027001</v>
          </cell>
          <cell r="U45">
            <v>1283.1908927473</v>
          </cell>
          <cell r="V45">
            <v>1289.9944009738001</v>
          </cell>
          <cell r="W45">
            <v>1304.3113439515</v>
          </cell>
          <cell r="X45">
            <v>1315.2121004820001</v>
          </cell>
          <cell r="Y45">
            <v>1254.5814829979001</v>
          </cell>
          <cell r="Z45">
            <v>1332.0825900050002</v>
          </cell>
          <cell r="AA45">
            <v>1391.3701289814001</v>
          </cell>
          <cell r="AB45">
            <v>1358.9589917733001</v>
          </cell>
          <cell r="AC45">
            <v>1362.8783944927</v>
          </cell>
          <cell r="AD45">
            <v>1400.1833963107001</v>
          </cell>
          <cell r="AE45">
            <v>1408.5577930755001</v>
          </cell>
          <cell r="AF45">
            <v>1483.0919404117001</v>
          </cell>
          <cell r="AG45">
            <v>1413.9707164475001</v>
          </cell>
          <cell r="AH45">
            <v>1592.823684946</v>
          </cell>
          <cell r="AI45">
            <v>1558.1191168950002</v>
          </cell>
          <cell r="AJ45">
            <v>1547.7223325792002</v>
          </cell>
          <cell r="AK45">
            <v>1485.0235618617</v>
          </cell>
          <cell r="AL45">
            <v>1650.3541439492001</v>
          </cell>
          <cell r="AM45">
            <v>1566.8616413529001</v>
          </cell>
          <cell r="AN45">
            <v>1623.8288552749</v>
          </cell>
          <cell r="AO45">
            <v>1653.4068626664</v>
          </cell>
          <cell r="AP45">
            <v>1613.9874340726001</v>
          </cell>
          <cell r="AQ45">
            <v>1638.4748967925</v>
          </cell>
          <cell r="AR45">
            <v>1622.3796000327</v>
          </cell>
          <cell r="AS45">
            <v>1707.9483251893</v>
          </cell>
          <cell r="AT45">
            <v>1735.8038988643</v>
          </cell>
          <cell r="AU45">
            <v>1732.6050429582001</v>
          </cell>
          <cell r="AV45">
            <v>1800.4255733770001</v>
          </cell>
          <cell r="AW45">
            <v>1752.2131011509</v>
          </cell>
          <cell r="AX45">
            <v>1718.7147553581001</v>
          </cell>
          <cell r="AY45">
            <v>1847.0412384427</v>
          </cell>
          <cell r="AZ45">
            <v>1828.3232541446</v>
          </cell>
          <cell r="BA45">
            <v>1655.0276117677001</v>
          </cell>
          <cell r="BB45">
            <v>1757.9122214880001</v>
          </cell>
          <cell r="BC45">
            <v>1807.4120223771001</v>
          </cell>
          <cell r="BD45">
            <v>1747.6051065054</v>
          </cell>
          <cell r="BE45">
            <v>1798.2693243238</v>
          </cell>
          <cell r="BF45">
            <v>1830.0163803277001</v>
          </cell>
          <cell r="BG45">
            <v>1936.7586419025001</v>
          </cell>
          <cell r="BH45">
            <v>1917.1010577424001</v>
          </cell>
          <cell r="BI45">
            <v>2007.0195085175001</v>
          </cell>
          <cell r="BJ45">
            <v>1971.5142212937001</v>
          </cell>
          <cell r="BK45">
            <v>1921.4827787689001</v>
          </cell>
          <cell r="BL45">
            <v>1910.1062842399001</v>
          </cell>
          <cell r="BM45">
            <v>2082.2058015103003</v>
          </cell>
          <cell r="BN45" t="str">
            <v>ND</v>
          </cell>
          <cell r="BO45">
            <v>1752.626942355</v>
          </cell>
          <cell r="BP45">
            <v>1959.9897938287002</v>
          </cell>
          <cell r="BQ45">
            <v>2020.7865571582001</v>
          </cell>
          <cell r="BR45">
            <v>2252.5186141515001</v>
          </cell>
          <cell r="BS45">
            <v>2268.1901177424002</v>
          </cell>
          <cell r="BT45">
            <v>2339.5391074180002</v>
          </cell>
          <cell r="BU45">
            <v>2272.8388959024001</v>
          </cell>
          <cell r="BV45">
            <v>2507.1199144959</v>
          </cell>
          <cell r="BW45">
            <v>2791.5951196658002</v>
          </cell>
          <cell r="BX45">
            <v>2973.7250058158002</v>
          </cell>
          <cell r="BY45">
            <v>3249.3933375147999</v>
          </cell>
          <cell r="BZ45">
            <v>2977.4273952454</v>
          </cell>
          <cell r="CA45">
            <v>2892.3063706252001</v>
          </cell>
          <cell r="CB45">
            <v>2977.8322566187003</v>
          </cell>
          <cell r="CC45">
            <v>3096.3148938296999</v>
          </cell>
        </row>
        <row r="46">
          <cell r="B46" t="str">
            <v>IIHidalgo</v>
          </cell>
          <cell r="C46" t="str">
            <v>Hidalgo</v>
          </cell>
          <cell r="D46" t="str">
            <v>Deflactado con el INPC2</v>
          </cell>
          <cell r="E46">
            <v>2009.3797642909001</v>
          </cell>
          <cell r="F46">
            <v>2048.5938962055002</v>
          </cell>
          <cell r="G46">
            <v>1957.6881751908002</v>
          </cell>
          <cell r="H46">
            <v>1977.4745845003001</v>
          </cell>
          <cell r="I46">
            <v>1926.120001384</v>
          </cell>
          <cell r="J46">
            <v>2056.2589569682</v>
          </cell>
          <cell r="K46">
            <v>2158.3258165032003</v>
          </cell>
          <cell r="L46">
            <v>2080.4925078165002</v>
          </cell>
          <cell r="M46">
            <v>2096.1783229193002</v>
          </cell>
          <cell r="N46">
            <v>2135.9624254294999</v>
          </cell>
          <cell r="O46">
            <v>2028.2894829513</v>
          </cell>
          <cell r="P46">
            <v>2142.9363653015002</v>
          </cell>
          <cell r="Q46">
            <v>1946.9629051026</v>
          </cell>
          <cell r="R46">
            <v>2055.3532887393999</v>
          </cell>
          <cell r="S46">
            <v>2073.791259308</v>
          </cell>
          <cell r="T46">
            <v>1904.0106287551</v>
          </cell>
          <cell r="U46">
            <v>1965.0517521670001</v>
          </cell>
          <cell r="V46">
            <v>1962.2455304412001</v>
          </cell>
          <cell r="W46">
            <v>1971.6827521143</v>
          </cell>
          <cell r="X46">
            <v>1964.4820001326</v>
          </cell>
          <cell r="Y46">
            <v>1834.0626406606</v>
          </cell>
          <cell r="Z46">
            <v>1949.0759394291001</v>
          </cell>
          <cell r="AA46">
            <v>2028.8211774764002</v>
          </cell>
          <cell r="AB46">
            <v>1947.1068176187</v>
          </cell>
          <cell r="AC46">
            <v>1925.6940255363002</v>
          </cell>
          <cell r="AD46">
            <v>1983.3558758704</v>
          </cell>
          <cell r="AE46">
            <v>1986.9501230941</v>
          </cell>
          <cell r="AF46">
            <v>2053.0976988446</v>
          </cell>
          <cell r="AG46">
            <v>1923.239591629</v>
          </cell>
          <cell r="AH46">
            <v>2172.2710036266999</v>
          </cell>
          <cell r="AI46">
            <v>2101.5323767959999</v>
          </cell>
          <cell r="AJ46">
            <v>2057.9544868778999</v>
          </cell>
          <cell r="AK46">
            <v>1948.0627598650001</v>
          </cell>
          <cell r="AL46">
            <v>2154.7175724259</v>
          </cell>
          <cell r="AM46">
            <v>2043.0490163623001</v>
          </cell>
          <cell r="AN46">
            <v>2083.0864466336002</v>
          </cell>
          <cell r="AO46">
            <v>2082.3817662325</v>
          </cell>
          <cell r="AP46">
            <v>2034.2799768838001</v>
          </cell>
          <cell r="AQ46">
            <v>2051.3606885967001</v>
          </cell>
          <cell r="AR46">
            <v>1997.6886287713</v>
          </cell>
          <cell r="AS46">
            <v>2087.0490205052001</v>
          </cell>
          <cell r="AT46">
            <v>2125.4019757280003</v>
          </cell>
          <cell r="AU46">
            <v>2113.9359567133001</v>
          </cell>
          <cell r="AV46">
            <v>2167.6230939817001</v>
          </cell>
          <cell r="AW46">
            <v>2084.9756474647002</v>
          </cell>
          <cell r="AX46">
            <v>2051.9733065541</v>
          </cell>
          <cell r="AY46">
            <v>2192.5175342122002</v>
          </cell>
          <cell r="AZ46">
            <v>2132.0558585111003</v>
          </cell>
          <cell r="BA46">
            <v>1875.9324858740001</v>
          </cell>
          <cell r="BB46">
            <v>1978.1450538329</v>
          </cell>
          <cell r="BC46">
            <v>2014.8542854148</v>
          </cell>
          <cell r="BD46">
            <v>1911.8623068939</v>
          </cell>
          <cell r="BE46">
            <v>1935.5944520986</v>
          </cell>
          <cell r="BF46">
            <v>1969.3232242098002</v>
          </cell>
          <cell r="BG46">
            <v>2057.9572327562</v>
          </cell>
          <cell r="BH46">
            <v>2000.9124766077</v>
          </cell>
          <cell r="BI46">
            <v>2075.1444768024999</v>
          </cell>
          <cell r="BJ46">
            <v>2035.8043181176001</v>
          </cell>
          <cell r="BK46">
            <v>1976.2634226566001</v>
          </cell>
          <cell r="BL46">
            <v>1936.6665382564001</v>
          </cell>
          <cell r="BM46">
            <v>2082.2058015103003</v>
          </cell>
          <cell r="BN46" t="str">
            <v>ND</v>
          </cell>
          <cell r="BO46">
            <v>1735.0099053615002</v>
          </cell>
          <cell r="BP46">
            <v>1919.6569366545</v>
          </cell>
          <cell r="BQ46">
            <v>1943.2972062665001</v>
          </cell>
          <cell r="BR46">
            <v>2136.0788526015999</v>
          </cell>
          <cell r="BS46">
            <v>2122.3077273440999</v>
          </cell>
          <cell r="BT46">
            <v>2141.6816844414002</v>
          </cell>
          <cell r="BU46">
            <v>2037.5758680207</v>
          </cell>
          <cell r="BV46">
            <v>2206.0174826625002</v>
          </cell>
          <cell r="BW46">
            <v>2407.0649620649001</v>
          </cell>
          <cell r="BX46">
            <v>2520.4683244042999</v>
          </cell>
          <cell r="BY46">
            <v>2710.9168291649003</v>
          </cell>
          <cell r="BZ46">
            <v>2478.2726578606002</v>
          </cell>
          <cell r="CA46">
            <v>2383.6510961695003</v>
          </cell>
          <cell r="CB46">
            <v>2417.2393495644001</v>
          </cell>
          <cell r="CC46">
            <v>2470.3639532845</v>
          </cell>
        </row>
        <row r="47">
          <cell r="B47" t="str">
            <v>IIIHidalgo</v>
          </cell>
          <cell r="C47" t="str">
            <v>Hidalgo</v>
          </cell>
          <cell r="D47" t="str">
            <v>Deflactado con la canasta alimentaria2</v>
          </cell>
          <cell r="E47">
            <v>2455.0630746658003</v>
          </cell>
          <cell r="F47">
            <v>2428.9026146547003</v>
          </cell>
          <cell r="G47">
            <v>2333.5616328876999</v>
          </cell>
          <cell r="H47">
            <v>2397.0306174074999</v>
          </cell>
          <cell r="I47">
            <v>2313.6072352840001</v>
          </cell>
          <cell r="J47">
            <v>2489.0047993961002</v>
          </cell>
          <cell r="K47">
            <v>2575.9359423025003</v>
          </cell>
          <cell r="L47">
            <v>2431.1953638591999</v>
          </cell>
          <cell r="M47">
            <v>2433.2708610958002</v>
          </cell>
          <cell r="N47">
            <v>2512.7688045665</v>
          </cell>
          <cell r="O47">
            <v>2388.8309364812999</v>
          </cell>
          <cell r="P47">
            <v>2506.0126761554002</v>
          </cell>
          <cell r="Q47">
            <v>2287.3361338618001</v>
          </cell>
          <cell r="R47">
            <v>2383.3912118496</v>
          </cell>
          <cell r="S47">
            <v>2379.4917638890001</v>
          </cell>
          <cell r="T47">
            <v>2161.9560574781999</v>
          </cell>
          <cell r="U47">
            <v>2231.0324976452002</v>
          </cell>
          <cell r="V47">
            <v>2185.0496495677003</v>
          </cell>
          <cell r="W47">
            <v>2178.6114526762999</v>
          </cell>
          <cell r="X47">
            <v>2192.4107989797003</v>
          </cell>
          <cell r="Y47">
            <v>2034.5015756008002</v>
          </cell>
          <cell r="Z47">
            <v>2182.9849757937</v>
          </cell>
          <cell r="AA47">
            <v>2305.3959230238002</v>
          </cell>
          <cell r="AB47">
            <v>2195.8504859335999</v>
          </cell>
          <cell r="AC47">
            <v>2168.4814370276999</v>
          </cell>
          <cell r="AD47">
            <v>2225.1212641480001</v>
          </cell>
          <cell r="AE47">
            <v>2234.9416550125002</v>
          </cell>
          <cell r="AF47">
            <v>2294.7958520788002</v>
          </cell>
          <cell r="AG47">
            <v>2125.8631832629003</v>
          </cell>
          <cell r="AH47">
            <v>2381.2423960890001</v>
          </cell>
          <cell r="AI47">
            <v>2244.8939924197002</v>
          </cell>
          <cell r="AJ47">
            <v>2189.7654354690003</v>
          </cell>
          <cell r="AK47">
            <v>2080.0953425581001</v>
          </cell>
          <cell r="AL47">
            <v>2286.9742700525999</v>
          </cell>
          <cell r="AM47">
            <v>2176.2050519449999</v>
          </cell>
          <cell r="AN47">
            <v>2209.8439054746</v>
          </cell>
          <cell r="AO47">
            <v>2197.4184003893001</v>
          </cell>
          <cell r="AP47">
            <v>2165.1713867982999</v>
          </cell>
          <cell r="AQ47">
            <v>2162.8814101038001</v>
          </cell>
          <cell r="AR47">
            <v>2087.6531404290999</v>
          </cell>
          <cell r="AS47">
            <v>2197.0859168348002</v>
          </cell>
          <cell r="AT47">
            <v>2224.8919441587</v>
          </cell>
          <cell r="AU47">
            <v>2202.5395455902999</v>
          </cell>
          <cell r="AV47">
            <v>2258.4034056492001</v>
          </cell>
          <cell r="AW47">
            <v>2133.6922785310003</v>
          </cell>
          <cell r="AX47">
            <v>2109.2669539346002</v>
          </cell>
          <cell r="AY47">
            <v>2269.4064161331003</v>
          </cell>
          <cell r="AZ47">
            <v>2193.6346360892003</v>
          </cell>
          <cell r="BA47">
            <v>1963.6273679758001</v>
          </cell>
          <cell r="BB47">
            <v>2036.0368222963</v>
          </cell>
          <cell r="BC47">
            <v>2016.8774277029001</v>
          </cell>
          <cell r="BD47">
            <v>1938.3119414456</v>
          </cell>
          <cell r="BE47">
            <v>1984.7119736642001</v>
          </cell>
          <cell r="BF47">
            <v>2023.9854804822</v>
          </cell>
          <cell r="BG47">
            <v>2103.1833121150003</v>
          </cell>
          <cell r="BH47">
            <v>2042.0633437307001</v>
          </cell>
          <cell r="BI47">
            <v>2097.1473721248999</v>
          </cell>
          <cell r="BJ47">
            <v>2057.7759000073002</v>
          </cell>
          <cell r="BK47">
            <v>1998.4247862318</v>
          </cell>
          <cell r="BL47">
            <v>1966.8210948478002</v>
          </cell>
          <cell r="BM47">
            <v>2082.2058015103003</v>
          </cell>
          <cell r="BN47" t="str">
            <v>ND</v>
          </cell>
          <cell r="BO47">
            <v>1712.5243015525</v>
          </cell>
          <cell r="BP47">
            <v>1894.3020322676</v>
          </cell>
          <cell r="BQ47">
            <v>1941.9452080268002</v>
          </cell>
          <cell r="BR47">
            <v>2105.587941192</v>
          </cell>
          <cell r="BS47">
            <v>2060.1096220058002</v>
          </cell>
          <cell r="BT47">
            <v>2066.8428525341001</v>
          </cell>
          <cell r="BU47">
            <v>1931.9482034894002</v>
          </cell>
          <cell r="BV47">
            <v>2088.1861371652999</v>
          </cell>
          <cell r="BW47">
            <v>2225.7604825286999</v>
          </cell>
          <cell r="BX47">
            <v>2331.5609674821999</v>
          </cell>
          <cell r="BY47">
            <v>2502.6566012689</v>
          </cell>
          <cell r="BZ47">
            <v>2271.5484966026002</v>
          </cell>
          <cell r="CA47">
            <v>2165.1096334813001</v>
          </cell>
          <cell r="CB47">
            <v>2206.4110219284003</v>
          </cell>
          <cell r="CC47">
            <v>2229.9537673391001</v>
          </cell>
        </row>
        <row r="48">
          <cell r="B48" t="str">
            <v>IJalisco</v>
          </cell>
          <cell r="C48" t="str">
            <v>Jalisco</v>
          </cell>
          <cell r="D48" t="str">
            <v>Pesos corrientes</v>
          </cell>
          <cell r="E48">
            <v>1551.7916380902</v>
          </cell>
          <cell r="F48">
            <v>1596.3774081827</v>
          </cell>
          <cell r="G48">
            <v>1616.0205070632001</v>
          </cell>
          <cell r="H48">
            <v>1646.3459705959001</v>
          </cell>
          <cell r="I48">
            <v>1769.2423808947001</v>
          </cell>
          <cell r="J48">
            <v>1795.5630746235001</v>
          </cell>
          <cell r="K48">
            <v>1755.8348279407001</v>
          </cell>
          <cell r="L48">
            <v>1762.2854462888001</v>
          </cell>
          <cell r="M48">
            <v>1797.1706748767001</v>
          </cell>
          <cell r="N48">
            <v>1895.6207504041001</v>
          </cell>
          <cell r="O48">
            <v>1888.2010143416001</v>
          </cell>
          <cell r="P48">
            <v>1943.9102063172002</v>
          </cell>
          <cell r="Q48">
            <v>1991.1396433713001</v>
          </cell>
          <cell r="R48">
            <v>2044.2128250979001</v>
          </cell>
          <cell r="S48">
            <v>1914.5728364665001</v>
          </cell>
          <cell r="T48">
            <v>1890.772831579</v>
          </cell>
          <cell r="U48">
            <v>1853.0868552792001</v>
          </cell>
          <cell r="V48">
            <v>1869.6491530805001</v>
          </cell>
          <cell r="W48">
            <v>1816.8887881831001</v>
          </cell>
          <cell r="X48">
            <v>1871.3180509698</v>
          </cell>
          <cell r="Y48">
            <v>1828.1265354721002</v>
          </cell>
          <cell r="Z48">
            <v>1920.9948285946</v>
          </cell>
          <cell r="AA48">
            <v>1851.3168604742</v>
          </cell>
          <cell r="AB48">
            <v>1887.0655353798002</v>
          </cell>
          <cell r="AC48">
            <v>1982.3508919096</v>
          </cell>
          <cell r="AD48">
            <v>1927.4022719109</v>
          </cell>
          <cell r="AE48">
            <v>1916.5098529568002</v>
          </cell>
          <cell r="AF48">
            <v>1936.3450497430001</v>
          </cell>
          <cell r="AG48">
            <v>2026.4898025822001</v>
          </cell>
          <cell r="AH48">
            <v>2119.8192587911999</v>
          </cell>
          <cell r="AI48">
            <v>2097.7050515248002</v>
          </cell>
          <cell r="AJ48">
            <v>2107.8459607424002</v>
          </cell>
          <cell r="AK48">
            <v>2175.2823449016</v>
          </cell>
          <cell r="AL48">
            <v>2200.0139186761003</v>
          </cell>
          <cell r="AM48">
            <v>2182.6801121624999</v>
          </cell>
          <cell r="AN48">
            <v>2172.4577705267002</v>
          </cell>
          <cell r="AO48">
            <v>2182.2856183668</v>
          </cell>
          <cell r="AP48">
            <v>2242.8753462709001</v>
          </cell>
          <cell r="AQ48">
            <v>2247.0613123754001</v>
          </cell>
          <cell r="AR48">
            <v>2168.0218774599002</v>
          </cell>
          <cell r="AS48">
            <v>2276.3471148901999</v>
          </cell>
          <cell r="AT48">
            <v>2263.0779810851</v>
          </cell>
          <cell r="AU48">
            <v>2370.8289333936</v>
          </cell>
          <cell r="AV48">
            <v>2424.2253094316002</v>
          </cell>
          <cell r="AW48">
            <v>2490.1880662109002</v>
          </cell>
          <cell r="AX48">
            <v>2445.9680203424</v>
          </cell>
          <cell r="AY48">
            <v>2520.4657937592001</v>
          </cell>
          <cell r="AZ48">
            <v>2564.1303369457</v>
          </cell>
          <cell r="BA48">
            <v>2775.1602831650002</v>
          </cell>
          <cell r="BB48">
            <v>2687.8747297939003</v>
          </cell>
          <cell r="BC48">
            <v>2758.3780316481002</v>
          </cell>
          <cell r="BD48">
            <v>2769.9963184665003</v>
          </cell>
          <cell r="BE48">
            <v>2905.3174132490003</v>
          </cell>
          <cell r="BF48">
            <v>2822.8056207724999</v>
          </cell>
          <cell r="BG48">
            <v>2880.9832859389003</v>
          </cell>
          <cell r="BH48">
            <v>2939.7894239906</v>
          </cell>
          <cell r="BI48">
            <v>3073.1231686794999</v>
          </cell>
          <cell r="BJ48">
            <v>3130.469836575</v>
          </cell>
          <cell r="BK48">
            <v>3040.8578634983</v>
          </cell>
          <cell r="BL48">
            <v>3213.8698873984999</v>
          </cell>
          <cell r="BM48">
            <v>3410.9443735371001</v>
          </cell>
          <cell r="BN48" t="str">
            <v>ND</v>
          </cell>
          <cell r="BO48">
            <v>3218.2841492755001</v>
          </cell>
          <cell r="BP48">
            <v>3317.3726649809</v>
          </cell>
          <cell r="BQ48">
            <v>3577.2227788572</v>
          </cell>
          <cell r="BR48">
            <v>3626.9275063761002</v>
          </cell>
          <cell r="BS48">
            <v>3594.2518121616004</v>
          </cell>
          <cell r="BT48">
            <v>3618.9524940473002</v>
          </cell>
          <cell r="BU48">
            <v>3960.5179819195</v>
          </cell>
          <cell r="BV48">
            <v>4020.3792445394001</v>
          </cell>
          <cell r="BW48">
            <v>4062.4344104368001</v>
          </cell>
          <cell r="BX48">
            <v>4213.4502253703004</v>
          </cell>
          <cell r="BY48">
            <v>4391.8188390042005</v>
          </cell>
          <cell r="BZ48">
            <v>4510.7508175335006</v>
          </cell>
          <cell r="CA48">
            <v>4497.140211332</v>
          </cell>
          <cell r="CB48">
            <v>4593.5345094459999</v>
          </cell>
          <cell r="CC48">
            <v>5014.7337485018998</v>
          </cell>
        </row>
        <row r="49">
          <cell r="B49" t="str">
            <v>IIJalisco</v>
          </cell>
          <cell r="C49" t="str">
            <v>Jalisco</v>
          </cell>
          <cell r="D49" t="str">
            <v>Deflactado con el INPC2</v>
          </cell>
          <cell r="E49">
            <v>2829.7308915035001</v>
          </cell>
          <cell r="F49">
            <v>2894.6019694239999</v>
          </cell>
          <cell r="G49">
            <v>2916.8949096804999</v>
          </cell>
          <cell r="H49">
            <v>2935.1570145167002</v>
          </cell>
          <cell r="I49">
            <v>3111.2080314196</v>
          </cell>
          <cell r="J49">
            <v>3157.0976511958002</v>
          </cell>
          <cell r="K49">
            <v>3060.8503820654</v>
          </cell>
          <cell r="L49">
            <v>3016.8185215317003</v>
          </cell>
          <cell r="M49">
            <v>3035.8468088514001</v>
          </cell>
          <cell r="N49">
            <v>3205.6307361373001</v>
          </cell>
          <cell r="O49">
            <v>3165.4020660942001</v>
          </cell>
          <cell r="P49">
            <v>3205.5878495001002</v>
          </cell>
          <cell r="Q49">
            <v>3237.4893204284999</v>
          </cell>
          <cell r="R49">
            <v>3294.9090481970002</v>
          </cell>
          <cell r="S49">
            <v>3042.8532725789</v>
          </cell>
          <cell r="T49">
            <v>2936.4394634549999</v>
          </cell>
          <cell r="U49">
            <v>2837.7785351076</v>
          </cell>
          <cell r="V49">
            <v>2843.974122179</v>
          </cell>
          <cell r="W49">
            <v>2746.5285054698002</v>
          </cell>
          <cell r="X49">
            <v>2795.1161841546</v>
          </cell>
          <cell r="Y49">
            <v>2672.5235678578001</v>
          </cell>
          <cell r="Z49">
            <v>2810.7602548632999</v>
          </cell>
          <cell r="AA49">
            <v>2699.4907929343999</v>
          </cell>
          <cell r="AB49">
            <v>2703.7741326077003</v>
          </cell>
          <cell r="AC49">
            <v>2800.9845078569001</v>
          </cell>
          <cell r="AD49">
            <v>2730.1599427852002</v>
          </cell>
          <cell r="AE49">
            <v>2703.4811826423002</v>
          </cell>
          <cell r="AF49">
            <v>2680.5523362852</v>
          </cell>
          <cell r="AG49">
            <v>2756.3692621233999</v>
          </cell>
          <cell r="AH49">
            <v>2890.9803089459001</v>
          </cell>
          <cell r="AI49">
            <v>2829.3055613957999</v>
          </cell>
          <cell r="AJ49">
            <v>2802.7320929900002</v>
          </cell>
          <cell r="AK49">
            <v>2853.5483457125001</v>
          </cell>
          <cell r="AL49">
            <v>2872.3584374499001</v>
          </cell>
          <cell r="AM49">
            <v>2846.0218429604001</v>
          </cell>
          <cell r="AN49">
            <v>2786.8807251254002</v>
          </cell>
          <cell r="AO49">
            <v>2748.4776330673003</v>
          </cell>
          <cell r="AP49">
            <v>2826.9342816704002</v>
          </cell>
          <cell r="AQ49">
            <v>2813.3072103192003</v>
          </cell>
          <cell r="AR49">
            <v>2669.5556646803002</v>
          </cell>
          <cell r="AS49">
            <v>2781.6110981781999</v>
          </cell>
          <cell r="AT49">
            <v>2771.0217815342003</v>
          </cell>
          <cell r="AU49">
            <v>2892.6272319743002</v>
          </cell>
          <cell r="AV49">
            <v>2918.6470373684001</v>
          </cell>
          <cell r="AW49">
            <v>2963.0993354899001</v>
          </cell>
          <cell r="AX49">
            <v>2920.2408781217</v>
          </cell>
          <cell r="AY49">
            <v>2991.9014974772999</v>
          </cell>
          <cell r="AZ49">
            <v>2990.0998603384</v>
          </cell>
          <cell r="BA49">
            <v>3145.5749086483002</v>
          </cell>
          <cell r="BB49">
            <v>3024.6141059099</v>
          </cell>
          <cell r="BC49">
            <v>3074.9656022263002</v>
          </cell>
          <cell r="BD49">
            <v>3030.3479497727999</v>
          </cell>
          <cell r="BE49">
            <v>3127.1824473706001</v>
          </cell>
          <cell r="BF49">
            <v>3037.6868350335999</v>
          </cell>
          <cell r="BG49">
            <v>3061.2696194936002</v>
          </cell>
          <cell r="BH49">
            <v>3068.3105167076001</v>
          </cell>
          <cell r="BI49">
            <v>3177.4352680456</v>
          </cell>
          <cell r="BJ49">
            <v>3232.5528987837001</v>
          </cell>
          <cell r="BK49">
            <v>3127.5514074498001</v>
          </cell>
          <cell r="BL49">
            <v>3258.5591286673002</v>
          </cell>
          <cell r="BM49">
            <v>3410.9443735371001</v>
          </cell>
          <cell r="BN49" t="str">
            <v>ND</v>
          </cell>
          <cell r="BO49">
            <v>3185.9346346452003</v>
          </cell>
          <cell r="BP49">
            <v>3249.1074534418999</v>
          </cell>
          <cell r="BQ49">
            <v>3440.0501169812001</v>
          </cell>
          <cell r="BR49">
            <v>3439.4402326427003</v>
          </cell>
          <cell r="BS49">
            <v>3363.0815756147999</v>
          </cell>
          <cell r="BT49">
            <v>3312.8936587509002</v>
          </cell>
          <cell r="BU49">
            <v>3550.5621975099002</v>
          </cell>
          <cell r="BV49">
            <v>3537.5359786772001</v>
          </cell>
          <cell r="BW49">
            <v>3502.8516353116001</v>
          </cell>
          <cell r="BX49">
            <v>3571.2339939741</v>
          </cell>
          <cell r="BY49">
            <v>3664.0241314725004</v>
          </cell>
          <cell r="BZ49">
            <v>3754.5400554071002</v>
          </cell>
          <cell r="CA49">
            <v>3706.2509363599002</v>
          </cell>
          <cell r="CB49">
            <v>3728.7769803471001</v>
          </cell>
          <cell r="CC49">
            <v>4000.9553008661001</v>
          </cell>
        </row>
        <row r="50">
          <cell r="B50" t="str">
            <v>IIIJalisco</v>
          </cell>
          <cell r="C50" t="str">
            <v>Jalisco</v>
          </cell>
          <cell r="D50" t="str">
            <v>Deflactado con la canasta alimentaria2</v>
          </cell>
          <cell r="E50">
            <v>3433.2848820145</v>
          </cell>
          <cell r="F50">
            <v>3417.7508137669001</v>
          </cell>
          <cell r="G50">
            <v>3455.9440306055003</v>
          </cell>
          <cell r="H50">
            <v>3533.5388913966999</v>
          </cell>
          <cell r="I50">
            <v>3716.3752431734001</v>
          </cell>
          <cell r="J50">
            <v>3797.8727193730001</v>
          </cell>
          <cell r="K50">
            <v>3636.4016134938001</v>
          </cell>
          <cell r="L50">
            <v>3519.6602886405999</v>
          </cell>
          <cell r="M50">
            <v>3517.1676414716003</v>
          </cell>
          <cell r="N50">
            <v>3759.0195450624001</v>
          </cell>
          <cell r="O50">
            <v>3716.4192138766002</v>
          </cell>
          <cell r="P50">
            <v>3737.0405305856002</v>
          </cell>
          <cell r="Q50">
            <v>3789.2040091977001</v>
          </cell>
          <cell r="R50">
            <v>3810.3187737191001</v>
          </cell>
          <cell r="S50">
            <v>3483.1742374251003</v>
          </cell>
          <cell r="T50">
            <v>3329.6441221886002</v>
          </cell>
          <cell r="U50">
            <v>3216.0137350463001</v>
          </cell>
          <cell r="V50">
            <v>3166.7022241385002</v>
          </cell>
          <cell r="W50">
            <v>3034.8955511337003</v>
          </cell>
          <cell r="X50">
            <v>3118.7931988134001</v>
          </cell>
          <cell r="Y50">
            <v>2964.5489573514001</v>
          </cell>
          <cell r="Z50">
            <v>3144.5429511232001</v>
          </cell>
          <cell r="AA50">
            <v>3058.8625885121</v>
          </cell>
          <cell r="AB50">
            <v>3043.5586719622002</v>
          </cell>
          <cell r="AC50">
            <v>3147.6844272649</v>
          </cell>
          <cell r="AD50">
            <v>3058.2324024049003</v>
          </cell>
          <cell r="AE50">
            <v>3036.0738441361</v>
          </cell>
          <cell r="AF50">
            <v>2995.0244295666002</v>
          </cell>
          <cell r="AG50">
            <v>3048.4459347840002</v>
          </cell>
          <cell r="AH50">
            <v>3169.9870663297002</v>
          </cell>
          <cell r="AI50">
            <v>3028.0489508456003</v>
          </cell>
          <cell r="AJ50">
            <v>2989.2972102988001</v>
          </cell>
          <cell r="AK50">
            <v>3052.3825034603001</v>
          </cell>
          <cell r="AL50">
            <v>3055.2467950600999</v>
          </cell>
          <cell r="AM50">
            <v>3034.1091358236999</v>
          </cell>
          <cell r="AN50">
            <v>2961.4253209721001</v>
          </cell>
          <cell r="AO50">
            <v>2900.3469398960001</v>
          </cell>
          <cell r="AP50">
            <v>3003.6964348930001</v>
          </cell>
          <cell r="AQ50">
            <v>2959.502393489</v>
          </cell>
          <cell r="AR50">
            <v>2787.5264351187002</v>
          </cell>
          <cell r="AS50">
            <v>2924.8480517935</v>
          </cell>
          <cell r="AT50">
            <v>2898.0735421387999</v>
          </cell>
          <cell r="AU50">
            <v>3009.2741542097001</v>
          </cell>
          <cell r="AV50">
            <v>3036.3273082256001</v>
          </cell>
          <cell r="AW50">
            <v>3032.5698776756999</v>
          </cell>
          <cell r="AX50">
            <v>2997.3867224518999</v>
          </cell>
          <cell r="AY50">
            <v>3090.6849052949001</v>
          </cell>
          <cell r="AZ50">
            <v>3075.1183408557999</v>
          </cell>
          <cell r="BA50">
            <v>3286.2514000553001</v>
          </cell>
          <cell r="BB50">
            <v>3110.3730436357</v>
          </cell>
          <cell r="BC50">
            <v>3079.3432236478002</v>
          </cell>
          <cell r="BD50">
            <v>3071.8352389698002</v>
          </cell>
          <cell r="BE50">
            <v>3204.1928173132001</v>
          </cell>
          <cell r="BF50">
            <v>3117.6435899615999</v>
          </cell>
          <cell r="BG50">
            <v>3121.9282211358</v>
          </cell>
          <cell r="BH50">
            <v>3129.5104890296002</v>
          </cell>
          <cell r="BI50">
            <v>3208.9845393626001</v>
          </cell>
          <cell r="BJ50">
            <v>3263.6520145248001</v>
          </cell>
          <cell r="BK50">
            <v>3157.6161020294003</v>
          </cell>
          <cell r="BL50">
            <v>3304.9145044929001</v>
          </cell>
          <cell r="BM50">
            <v>3410.9443735371001</v>
          </cell>
          <cell r="BN50" t="str">
            <v>ND</v>
          </cell>
          <cell r="BO50">
            <v>3147.7095300837</v>
          </cell>
          <cell r="BP50">
            <v>3209.4433973672003</v>
          </cell>
          <cell r="BQ50">
            <v>3437.8411427260003</v>
          </cell>
          <cell r="BR50">
            <v>3395.0780224591003</v>
          </cell>
          <cell r="BS50">
            <v>3269.3085079377001</v>
          </cell>
          <cell r="BT50">
            <v>3205.1495439945002</v>
          </cell>
          <cell r="BU50">
            <v>3374.3809983424003</v>
          </cell>
          <cell r="BV50">
            <v>3357.3341644309003</v>
          </cell>
          <cell r="BW50">
            <v>3246.2357677076002</v>
          </cell>
          <cell r="BX50">
            <v>3311.8036211152003</v>
          </cell>
          <cell r="BY50">
            <v>3390.6138828981002</v>
          </cell>
          <cell r="BZ50">
            <v>3447.0849745131</v>
          </cell>
          <cell r="CA50">
            <v>3371.6675931445002</v>
          </cell>
          <cell r="CB50">
            <v>3410.8039440080001</v>
          </cell>
          <cell r="CC50">
            <v>3620.7007707079001</v>
          </cell>
        </row>
        <row r="51">
          <cell r="B51" t="str">
            <v>IMéxico</v>
          </cell>
          <cell r="C51" t="str">
            <v>México</v>
          </cell>
          <cell r="D51" t="str">
            <v>Pesos corrientes</v>
          </cell>
          <cell r="E51">
            <v>1331.3631940074999</v>
          </cell>
          <cell r="F51">
            <v>1422.4860522947999</v>
          </cell>
          <cell r="G51">
            <v>1465.5053245287002</v>
          </cell>
          <cell r="H51">
            <v>1460.0046130977</v>
          </cell>
          <cell r="I51">
            <v>1560.1114028001</v>
          </cell>
          <cell r="J51">
            <v>1531.0618112089001</v>
          </cell>
          <cell r="K51">
            <v>1593.8715769051</v>
          </cell>
          <cell r="L51">
            <v>1541.2014515445001</v>
          </cell>
          <cell r="M51">
            <v>1536.3640762309001</v>
          </cell>
          <cell r="N51">
            <v>1617.5421151412002</v>
          </cell>
          <cell r="O51">
            <v>1558.6138934261</v>
          </cell>
          <cell r="P51">
            <v>1542.2603127823002</v>
          </cell>
          <cell r="Q51">
            <v>1579.4136424662001</v>
          </cell>
          <cell r="R51">
            <v>1653.0429041551001</v>
          </cell>
          <cell r="S51">
            <v>1627.7894680614002</v>
          </cell>
          <cell r="T51">
            <v>1557.1406210223001</v>
          </cell>
          <cell r="U51">
            <v>1684.5321612101</v>
          </cell>
          <cell r="V51">
            <v>1731.5484136289001</v>
          </cell>
          <cell r="W51">
            <v>1707.6941268452001</v>
          </cell>
          <cell r="X51">
            <v>1667.0226407758</v>
          </cell>
          <cell r="Y51">
            <v>1695.1886329154001</v>
          </cell>
          <cell r="Z51">
            <v>1785.1543891505</v>
          </cell>
          <cell r="AA51">
            <v>1800.3018546821002</v>
          </cell>
          <cell r="AB51">
            <v>1767.8869928076001</v>
          </cell>
          <cell r="AC51">
            <v>1869.5576150385</v>
          </cell>
          <cell r="AD51">
            <v>1903.8428087780001</v>
          </cell>
          <cell r="AE51">
            <v>1979.2046071417001</v>
          </cell>
          <cell r="AF51">
            <v>1848.2261754703002</v>
          </cell>
          <cell r="AG51">
            <v>1921.2165163957002</v>
          </cell>
          <cell r="AH51">
            <v>1927.8938423129</v>
          </cell>
          <cell r="AI51">
            <v>1882.8998804539001</v>
          </cell>
          <cell r="AJ51">
            <v>1834.4586122986</v>
          </cell>
          <cell r="AK51">
            <v>1947.4892542975001</v>
          </cell>
          <cell r="AL51">
            <v>1862.6429085288</v>
          </cell>
          <cell r="AM51">
            <v>1745.3403902196001</v>
          </cell>
          <cell r="AN51">
            <v>1971.1930647054</v>
          </cell>
          <cell r="AO51">
            <v>1903.7697415112</v>
          </cell>
          <cell r="AP51">
            <v>1818.9111099880001</v>
          </cell>
          <cell r="AQ51">
            <v>1847.0831026145001</v>
          </cell>
          <cell r="AR51">
            <v>1804.1596548105001</v>
          </cell>
          <cell r="AS51">
            <v>1865.4262625096001</v>
          </cell>
          <cell r="AT51">
            <v>1800.7967769670001</v>
          </cell>
          <cell r="AU51">
            <v>1873.4484499645</v>
          </cell>
          <cell r="AV51">
            <v>1951.6690064855002</v>
          </cell>
          <cell r="AW51">
            <v>1946.1892767336001</v>
          </cell>
          <cell r="AX51">
            <v>1958.3157641876001</v>
          </cell>
          <cell r="AY51">
            <v>2105.6293062406003</v>
          </cell>
          <cell r="AZ51">
            <v>2034.4264110331001</v>
          </cell>
          <cell r="BA51">
            <v>2108.1312361589999</v>
          </cell>
          <cell r="BB51">
            <v>2110.5005399924999</v>
          </cell>
          <cell r="BC51">
            <v>2173.5910279063</v>
          </cell>
          <cell r="BD51">
            <v>2163.3467440078002</v>
          </cell>
          <cell r="BE51">
            <v>2289.9067114359</v>
          </cell>
          <cell r="BF51">
            <v>2325.4161632774003</v>
          </cell>
          <cell r="BG51">
            <v>2302.7757275577001</v>
          </cell>
          <cell r="BH51">
            <v>2321.5841764899001</v>
          </cell>
          <cell r="BI51">
            <v>2387.3566068312002</v>
          </cell>
          <cell r="BJ51">
            <v>2400.8706554245</v>
          </cell>
          <cell r="BK51">
            <v>2345.5394733969001</v>
          </cell>
          <cell r="BL51">
            <v>2454.4248804033</v>
          </cell>
          <cell r="BM51">
            <v>2590.5288695283002</v>
          </cell>
          <cell r="BN51" t="str">
            <v>ND</v>
          </cell>
          <cell r="BO51">
            <v>2196.3807350304</v>
          </cell>
          <cell r="BP51">
            <v>2464.4573490644002</v>
          </cell>
          <cell r="BQ51">
            <v>2576.8361178154</v>
          </cell>
          <cell r="BR51">
            <v>2802.4517281277999</v>
          </cell>
          <cell r="BS51">
            <v>2886.8405601797999</v>
          </cell>
          <cell r="BT51">
            <v>2926.3195726202002</v>
          </cell>
          <cell r="BU51">
            <v>3103.3010235388001</v>
          </cell>
          <cell r="BV51">
            <v>3272.7703612522</v>
          </cell>
          <cell r="BW51">
            <v>3174.7828995455002</v>
          </cell>
          <cell r="BX51">
            <v>3209.9364735967001</v>
          </cell>
          <cell r="BY51">
            <v>3554.2326875028002</v>
          </cell>
          <cell r="BZ51">
            <v>3559.3671299815001</v>
          </cell>
          <cell r="CA51">
            <v>3655.6635203082001</v>
          </cell>
          <cell r="CB51">
            <v>3857.0482317926003</v>
          </cell>
          <cell r="CC51">
            <v>4013.8074975411</v>
          </cell>
        </row>
        <row r="52">
          <cell r="B52" t="str">
            <v>IIMéxico</v>
          </cell>
          <cell r="C52" t="str">
            <v>México</v>
          </cell>
          <cell r="D52" t="str">
            <v>Deflactado con el INPC2</v>
          </cell>
          <cell r="E52">
            <v>2427.7741066644003</v>
          </cell>
          <cell r="F52">
            <v>2579.2966671572003</v>
          </cell>
          <cell r="G52">
            <v>2645.2170641050002</v>
          </cell>
          <cell r="H52">
            <v>2602.9418226166999</v>
          </cell>
          <cell r="I52">
            <v>2743.4517614519</v>
          </cell>
          <cell r="J52">
            <v>2692.0311050710002</v>
          </cell>
          <cell r="K52">
            <v>2778.5087455264002</v>
          </cell>
          <cell r="L52">
            <v>2638.3495898593001</v>
          </cell>
          <cell r="M52">
            <v>2595.2827092392999</v>
          </cell>
          <cell r="N52">
            <v>2735.3798064238999</v>
          </cell>
          <cell r="O52">
            <v>2612.8783964319</v>
          </cell>
          <cell r="P52">
            <v>2543.2506621731</v>
          </cell>
          <cell r="Q52">
            <v>2568.044294154</v>
          </cell>
          <cell r="R52">
            <v>2664.4124110206999</v>
          </cell>
          <cell r="S52">
            <v>2587.0650704006002</v>
          </cell>
          <cell r="T52">
            <v>2418.2964200412002</v>
          </cell>
          <cell r="U52">
            <v>2579.6573944506999</v>
          </cell>
          <cell r="V52">
            <v>2633.9053354192001</v>
          </cell>
          <cell r="W52">
            <v>2581.4626786783001</v>
          </cell>
          <cell r="X52">
            <v>2489.9679454114003</v>
          </cell>
          <cell r="Y52">
            <v>2478.1827108379002</v>
          </cell>
          <cell r="Z52">
            <v>2612.0013084522002</v>
          </cell>
          <cell r="AA52">
            <v>2625.1034520218</v>
          </cell>
          <cell r="AB52">
            <v>2533.0159609770999</v>
          </cell>
          <cell r="AC52">
            <v>2641.6120060480002</v>
          </cell>
          <cell r="AD52">
            <v>2696.7880289630002</v>
          </cell>
          <cell r="AE52">
            <v>2791.9201165343002</v>
          </cell>
          <cell r="AF52">
            <v>2558.5661983631999</v>
          </cell>
          <cell r="AG52">
            <v>2613.1797677585</v>
          </cell>
          <cell r="AH52">
            <v>2629.2350693346002</v>
          </cell>
          <cell r="AI52">
            <v>2539.5844375010001</v>
          </cell>
          <cell r="AJ52">
            <v>2439.2181030821002</v>
          </cell>
          <cell r="AK52">
            <v>2554.7280117077003</v>
          </cell>
          <cell r="AL52">
            <v>2431.8837389395003</v>
          </cell>
          <cell r="AM52">
            <v>2275.7695212812</v>
          </cell>
          <cell r="AN52">
            <v>2528.6935525547001</v>
          </cell>
          <cell r="AO52">
            <v>2397.7010658070999</v>
          </cell>
          <cell r="AP52">
            <v>2292.5670749761002</v>
          </cell>
          <cell r="AQ52">
            <v>2312.5369041003</v>
          </cell>
          <cell r="AR52">
            <v>2221.5203068568003</v>
          </cell>
          <cell r="AS52">
            <v>2279.4811743287</v>
          </cell>
          <cell r="AT52">
            <v>2204.9823889407999</v>
          </cell>
          <cell r="AU52">
            <v>2285.7777411676002</v>
          </cell>
          <cell r="AV52">
            <v>2349.7126861686002</v>
          </cell>
          <cell r="AW52">
            <v>2315.789811571</v>
          </cell>
          <cell r="AX52">
            <v>2338.0329175564002</v>
          </cell>
          <cell r="AY52">
            <v>2499.4727125724003</v>
          </cell>
          <cell r="AZ52">
            <v>2372.3981733098999</v>
          </cell>
          <cell r="BA52">
            <v>2389.5141339500001</v>
          </cell>
          <cell r="BB52">
            <v>2374.9059556363</v>
          </cell>
          <cell r="BC52">
            <v>2423.0607869677001</v>
          </cell>
          <cell r="BD52">
            <v>2366.6794524771003</v>
          </cell>
          <cell r="BE52">
            <v>2464.7758077869003</v>
          </cell>
          <cell r="BF52">
            <v>2502.4344620757001</v>
          </cell>
          <cell r="BG52">
            <v>2446.8789561139001</v>
          </cell>
          <cell r="BH52">
            <v>2423.0787028536001</v>
          </cell>
          <cell r="BI52">
            <v>2468.3914908645002</v>
          </cell>
          <cell r="BJ52">
            <v>2479.1618517201</v>
          </cell>
          <cell r="BK52">
            <v>2412.4097904437999</v>
          </cell>
          <cell r="BL52">
            <v>2488.5539489404</v>
          </cell>
          <cell r="BM52">
            <v>2590.5288695283002</v>
          </cell>
          <cell r="BN52" t="str">
            <v>ND</v>
          </cell>
          <cell r="BO52">
            <v>2174.3031783493002</v>
          </cell>
          <cell r="BP52">
            <v>2413.7435103574003</v>
          </cell>
          <cell r="BQ52">
            <v>2478.0244162943</v>
          </cell>
          <cell r="BR52">
            <v>2657.5841967662</v>
          </cell>
          <cell r="BS52">
            <v>2701.1686456769003</v>
          </cell>
          <cell r="BT52">
            <v>2678.8374734286999</v>
          </cell>
          <cell r="BU52">
            <v>2782.0763223326003</v>
          </cell>
          <cell r="BV52">
            <v>2879.7141261245001</v>
          </cell>
          <cell r="BW52">
            <v>2737.4702820708003</v>
          </cell>
          <cell r="BX52">
            <v>2720.6763198439003</v>
          </cell>
          <cell r="BY52">
            <v>2965.2394174873002</v>
          </cell>
          <cell r="BZ52">
            <v>2962.6523392668</v>
          </cell>
          <cell r="CA52">
            <v>3012.7604896593002</v>
          </cell>
          <cell r="CB52">
            <v>3130.9381978565002</v>
          </cell>
          <cell r="CC52">
            <v>3202.3762754584</v>
          </cell>
        </row>
        <row r="53">
          <cell r="B53" t="str">
            <v>IIIMéxico</v>
          </cell>
          <cell r="C53" t="str">
            <v>México</v>
          </cell>
          <cell r="D53" t="str">
            <v>Deflactado con la canasta alimentaria2</v>
          </cell>
          <cell r="E53">
            <v>2945.9465089237001</v>
          </cell>
          <cell r="F53">
            <v>3045.1809644741002</v>
          </cell>
          <cell r="G53">
            <v>3133.9192014526002</v>
          </cell>
          <cell r="H53">
            <v>3134.5289329525003</v>
          </cell>
          <cell r="I53">
            <v>3277.4100955060003</v>
          </cell>
          <cell r="J53">
            <v>3238.4341802256999</v>
          </cell>
          <cell r="K53">
            <v>3300.4132716767999</v>
          </cell>
          <cell r="L53">
            <v>3078.0418027341002</v>
          </cell>
          <cell r="M53">
            <v>3006.6266624363002</v>
          </cell>
          <cell r="N53">
            <v>3207.358052132</v>
          </cell>
          <cell r="O53">
            <v>3067.6061401364</v>
          </cell>
          <cell r="P53">
            <v>2965.4041997580002</v>
          </cell>
          <cell r="Q53">
            <v>3005.8715057229001</v>
          </cell>
          <cell r="R53">
            <v>3081.6592632192001</v>
          </cell>
          <cell r="S53">
            <v>2961.5721863110002</v>
          </cell>
          <cell r="T53">
            <v>2742.2181974237001</v>
          </cell>
          <cell r="U53">
            <v>2923.3885910577001</v>
          </cell>
          <cell r="V53">
            <v>2932.7926201468999</v>
          </cell>
          <cell r="W53">
            <v>2852.4989976183001</v>
          </cell>
          <cell r="X53">
            <v>2778.3296529497002</v>
          </cell>
          <cell r="Y53">
            <v>2748.9755238683001</v>
          </cell>
          <cell r="Z53">
            <v>2922.1242316932003</v>
          </cell>
          <cell r="AA53">
            <v>2974.9590010841002</v>
          </cell>
          <cell r="AB53">
            <v>2851.4610820677003</v>
          </cell>
          <cell r="AC53">
            <v>2968.8045984826999</v>
          </cell>
          <cell r="AD53">
            <v>3021.1276575626002</v>
          </cell>
          <cell r="AE53">
            <v>3135.3530468057002</v>
          </cell>
          <cell r="AF53">
            <v>2858.7027588014003</v>
          </cell>
          <cell r="AG53">
            <v>2890.1372629383</v>
          </cell>
          <cell r="AH53">
            <v>2882.9511267452003</v>
          </cell>
          <cell r="AI53">
            <v>2718.0782182296002</v>
          </cell>
          <cell r="AJ53">
            <v>2601.3175561459002</v>
          </cell>
          <cell r="AK53">
            <v>2732.60742592</v>
          </cell>
          <cell r="AL53">
            <v>2586.5817270712</v>
          </cell>
          <cell r="AM53">
            <v>2426.0255650739</v>
          </cell>
          <cell r="AN53">
            <v>2687.0540355109001</v>
          </cell>
          <cell r="AO53">
            <v>2530.1866643430999</v>
          </cell>
          <cell r="AP53">
            <v>2435.9743783601002</v>
          </cell>
          <cell r="AQ53">
            <v>2432.7181980787</v>
          </cell>
          <cell r="AR53">
            <v>2319.6303146599003</v>
          </cell>
          <cell r="AS53">
            <v>2397.0168863159001</v>
          </cell>
          <cell r="AT53">
            <v>2306.0694273704003</v>
          </cell>
          <cell r="AU53">
            <v>2377.8268936761001</v>
          </cell>
          <cell r="AV53">
            <v>2444.5178209434002</v>
          </cell>
          <cell r="AW53">
            <v>2370.086638579</v>
          </cell>
          <cell r="AX53">
            <v>2399.8318630398003</v>
          </cell>
          <cell r="AY53">
            <v>2581.8352257972001</v>
          </cell>
          <cell r="AZ53">
            <v>2439.8681209922001</v>
          </cell>
          <cell r="BA53">
            <v>2496.2077232899001</v>
          </cell>
          <cell r="BB53">
            <v>2442.3133369754</v>
          </cell>
          <cell r="BC53">
            <v>2426.6130623119002</v>
          </cell>
          <cell r="BD53">
            <v>2399.0759907216002</v>
          </cell>
          <cell r="BE53">
            <v>2525.4497962091</v>
          </cell>
          <cell r="BF53">
            <v>2568.3703940371001</v>
          </cell>
          <cell r="BG53">
            <v>2495.4266525613002</v>
          </cell>
          <cell r="BH53">
            <v>2471.4425840259</v>
          </cell>
          <cell r="BI53">
            <v>2492.7942875409003</v>
          </cell>
          <cell r="BJ53">
            <v>2503.0607496000002</v>
          </cell>
          <cell r="BK53">
            <v>2435.5106067914999</v>
          </cell>
          <cell r="BL53">
            <v>2523.8248421387002</v>
          </cell>
          <cell r="BM53">
            <v>2590.5288695283002</v>
          </cell>
          <cell r="BN53" t="str">
            <v>ND</v>
          </cell>
          <cell r="BO53">
            <v>2148.0231525298</v>
          </cell>
          <cell r="BP53">
            <v>2384.2641628864003</v>
          </cell>
          <cell r="BQ53">
            <v>2476.4361132483</v>
          </cell>
          <cell r="BR53">
            <v>2623.4572042832001</v>
          </cell>
          <cell r="BS53">
            <v>2626.3564859932999</v>
          </cell>
          <cell r="BT53">
            <v>2592.4342576152999</v>
          </cell>
          <cell r="BU53">
            <v>2644.2145392330003</v>
          </cell>
          <cell r="BV53">
            <v>2733.2557438252002</v>
          </cell>
          <cell r="BW53">
            <v>2536.5809021562</v>
          </cell>
          <cell r="BX53">
            <v>2522.3853262102002</v>
          </cell>
          <cell r="BY53">
            <v>2743.594488579</v>
          </cell>
          <cell r="BZ53">
            <v>2719.7147253992002</v>
          </cell>
          <cell r="CA53">
            <v>2740.627506244</v>
          </cell>
          <cell r="CB53">
            <v>2863.5535628698999</v>
          </cell>
          <cell r="CC53">
            <v>2898.0925862694003</v>
          </cell>
        </row>
        <row r="54">
          <cell r="B54" t="str">
            <v>IMichoacán de Ocampo</v>
          </cell>
          <cell r="C54" t="str">
            <v>Michoacán de Ocampo</v>
          </cell>
          <cell r="D54" t="str">
            <v>Pesos corrientes</v>
          </cell>
          <cell r="E54">
            <v>1180.6314334228</v>
          </cell>
          <cell r="F54">
            <v>1142.7731436442</v>
          </cell>
          <cell r="G54">
            <v>1145.4522152587001</v>
          </cell>
          <cell r="H54">
            <v>1210.6252175705999</v>
          </cell>
          <cell r="I54">
            <v>1134.8900473415001</v>
          </cell>
          <cell r="J54">
            <v>1244.1675496041</v>
          </cell>
          <cell r="K54">
            <v>1259.4423404688</v>
          </cell>
          <cell r="L54">
            <v>1337.5492832343</v>
          </cell>
          <cell r="M54">
            <v>1317.1303488533999</v>
          </cell>
          <cell r="N54">
            <v>1332.6766741045001</v>
          </cell>
          <cell r="O54">
            <v>1310.5585160369001</v>
          </cell>
          <cell r="P54">
            <v>1374.6419873002001</v>
          </cell>
          <cell r="Q54">
            <v>1350.9338588983001</v>
          </cell>
          <cell r="R54">
            <v>1503.8746020416002</v>
          </cell>
          <cell r="S54">
            <v>1419.3522802691</v>
          </cell>
          <cell r="T54">
            <v>1485.7667170966001</v>
          </cell>
          <cell r="U54">
            <v>1519.1763731461001</v>
          </cell>
          <cell r="V54">
            <v>1495.2698154313</v>
          </cell>
          <cell r="W54">
            <v>1499.9681126826001</v>
          </cell>
          <cell r="X54">
            <v>1526.3670113856001</v>
          </cell>
          <cell r="Y54">
            <v>1529.4519145226</v>
          </cell>
          <cell r="Z54">
            <v>1516.1173740957001</v>
          </cell>
          <cell r="AA54">
            <v>1589.8409955164</v>
          </cell>
          <cell r="AB54">
            <v>1582.0897810685001</v>
          </cell>
          <cell r="AC54">
            <v>1659.3490649405001</v>
          </cell>
          <cell r="AD54">
            <v>1678.1787555430001</v>
          </cell>
          <cell r="AE54">
            <v>1655.7940129656001</v>
          </cell>
          <cell r="AF54">
            <v>1708.5341255828</v>
          </cell>
          <cell r="AG54">
            <v>1695.0573708504</v>
          </cell>
          <cell r="AH54">
            <v>1783.0149634851</v>
          </cell>
          <cell r="AI54">
            <v>1718.6874769172</v>
          </cell>
          <cell r="AJ54">
            <v>1669.0238472035001</v>
          </cell>
          <cell r="AK54">
            <v>1787.5811134607</v>
          </cell>
          <cell r="AL54">
            <v>1726.0977049322</v>
          </cell>
          <cell r="AM54">
            <v>1635.1707177004</v>
          </cell>
          <cell r="AN54">
            <v>1672.6941487508</v>
          </cell>
          <cell r="AO54">
            <v>1749.1230031298001</v>
          </cell>
          <cell r="AP54">
            <v>1703.7928263966</v>
          </cell>
          <cell r="AQ54">
            <v>1723.1447730484001</v>
          </cell>
          <cell r="AR54">
            <v>1741.6534680617001</v>
          </cell>
          <cell r="AS54">
            <v>1795.2657899293001</v>
          </cell>
          <cell r="AT54">
            <v>1796.7725571567</v>
          </cell>
          <cell r="AU54">
            <v>1816.1598033664</v>
          </cell>
          <cell r="AV54">
            <v>1803.7083120048001</v>
          </cell>
          <cell r="AW54">
            <v>1873.7301374257001</v>
          </cell>
          <cell r="AX54">
            <v>1901.2768501698001</v>
          </cell>
          <cell r="AY54">
            <v>1897.6474969201001</v>
          </cell>
          <cell r="AZ54">
            <v>1886.0587952997</v>
          </cell>
          <cell r="BA54">
            <v>2058.3291833495</v>
          </cell>
          <cell r="BB54">
            <v>1958.2123992037</v>
          </cell>
          <cell r="BC54">
            <v>1975.2768012802001</v>
          </cell>
          <cell r="BD54">
            <v>2053.3753953101</v>
          </cell>
          <cell r="BE54">
            <v>2158.3245543183002</v>
          </cell>
          <cell r="BF54">
            <v>2231.2634358159003</v>
          </cell>
          <cell r="BG54">
            <v>2211.1744809601</v>
          </cell>
          <cell r="BH54">
            <v>2262.9521760656999</v>
          </cell>
          <cell r="BI54">
            <v>2495.0675961981001</v>
          </cell>
          <cell r="BJ54">
            <v>2288.8601021284003</v>
          </cell>
          <cell r="BK54">
            <v>2411.7738406367002</v>
          </cell>
          <cell r="BL54">
            <v>2416.2475682057002</v>
          </cell>
          <cell r="BM54">
            <v>2647.7138476210002</v>
          </cell>
          <cell r="BN54" t="str">
            <v>ND</v>
          </cell>
          <cell r="BO54">
            <v>2558.5390957529003</v>
          </cell>
          <cell r="BP54">
            <v>2577.3265833381001</v>
          </cell>
          <cell r="BQ54">
            <v>2653.7426108316999</v>
          </cell>
          <cell r="BR54">
            <v>2801.0082428137002</v>
          </cell>
          <cell r="BS54">
            <v>2951.7942027895001</v>
          </cell>
          <cell r="BT54">
            <v>2921.5151756222999</v>
          </cell>
          <cell r="BU54">
            <v>3100.5725917825002</v>
          </cell>
          <cell r="BV54">
            <v>3245.2084531401001</v>
          </cell>
          <cell r="BW54">
            <v>3100.7619417272999</v>
          </cell>
          <cell r="BX54">
            <v>3289.0324017055</v>
          </cell>
          <cell r="BY54">
            <v>3275.5575210136999</v>
          </cell>
          <cell r="BZ54">
            <v>3411.2400828922</v>
          </cell>
          <cell r="CA54">
            <v>3401.5554884485</v>
          </cell>
          <cell r="CB54">
            <v>3495.4249654616001</v>
          </cell>
          <cell r="CC54">
            <v>3674.7260483546002</v>
          </cell>
        </row>
        <row r="55">
          <cell r="B55" t="str">
            <v>IIMichoacán de Ocampo</v>
          </cell>
          <cell r="C55" t="str">
            <v>Michoacán de Ocampo</v>
          </cell>
          <cell r="D55" t="str">
            <v>Deflactado con el INPC2</v>
          </cell>
          <cell r="E55">
            <v>2152.9109686067</v>
          </cell>
          <cell r="F55">
            <v>2072.1123809708001</v>
          </cell>
          <cell r="G55">
            <v>2067.5255798839999</v>
          </cell>
          <cell r="H55">
            <v>2158.3404477353001</v>
          </cell>
          <cell r="I55">
            <v>1995.7011363709</v>
          </cell>
          <cell r="J55">
            <v>2187.5914603404999</v>
          </cell>
          <cell r="K55">
            <v>2195.5166326973999</v>
          </cell>
          <cell r="L55">
            <v>2289.7218266315999</v>
          </cell>
          <cell r="M55">
            <v>2224.9450329374999</v>
          </cell>
          <cell r="N55">
            <v>2253.651901063</v>
          </cell>
          <cell r="O55">
            <v>2197.0354866307002</v>
          </cell>
          <cell r="P55">
            <v>2266.8411522208999</v>
          </cell>
          <cell r="Q55">
            <v>2196.5480700205003</v>
          </cell>
          <cell r="R55">
            <v>2423.9795254114001</v>
          </cell>
          <cell r="S55">
            <v>2255.7933804858999</v>
          </cell>
          <cell r="T55">
            <v>2307.4501329315999</v>
          </cell>
          <cell r="U55">
            <v>2326.4349916870001</v>
          </cell>
          <cell r="V55">
            <v>2274.4955403827003</v>
          </cell>
          <cell r="W55">
            <v>2267.4503830794001</v>
          </cell>
          <cell r="X55">
            <v>2279.8760126707002</v>
          </cell>
          <cell r="Y55">
            <v>2235.8935271464002</v>
          </cell>
          <cell r="Z55">
            <v>2218.3518629946002</v>
          </cell>
          <cell r="AA55">
            <v>2318.2207331741001</v>
          </cell>
          <cell r="AB55">
            <v>2266.8070320382999</v>
          </cell>
          <cell r="AC55">
            <v>2344.5955219097</v>
          </cell>
          <cell r="AD55">
            <v>2377.1355269153</v>
          </cell>
          <cell r="AE55">
            <v>2335.7082925913001</v>
          </cell>
          <cell r="AF55">
            <v>2365.1854521290002</v>
          </cell>
          <cell r="AG55">
            <v>2305.5650359524002</v>
          </cell>
          <cell r="AH55">
            <v>2431.6512498008001</v>
          </cell>
          <cell r="AI55">
            <v>2318.1009328306</v>
          </cell>
          <cell r="AJ55">
            <v>2219.2450433500003</v>
          </cell>
          <cell r="AK55">
            <v>2344.9595594329003</v>
          </cell>
          <cell r="AL55">
            <v>2253.6090633500999</v>
          </cell>
          <cell r="AM55">
            <v>2132.1180110693999</v>
          </cell>
          <cell r="AN55">
            <v>2145.7720124306002</v>
          </cell>
          <cell r="AO55">
            <v>2202.9313721013</v>
          </cell>
          <cell r="AP55">
            <v>2147.4712617501</v>
          </cell>
          <cell r="AQ55">
            <v>2157.3668629968001</v>
          </cell>
          <cell r="AR55">
            <v>2144.5544115179</v>
          </cell>
          <cell r="AS55">
            <v>2193.7476990138002</v>
          </cell>
          <cell r="AT55">
            <v>2200.0549402000001</v>
          </cell>
          <cell r="AU55">
            <v>2215.8803745132</v>
          </cell>
          <cell r="AV55">
            <v>2171.5753484745001</v>
          </cell>
          <cell r="AW55">
            <v>2229.5699671959001</v>
          </cell>
          <cell r="AX55">
            <v>2269.9341660710002</v>
          </cell>
          <cell r="AY55">
            <v>2252.5893435162002</v>
          </cell>
          <cell r="AZ55">
            <v>2199.3827923479002</v>
          </cell>
          <cell r="BA55">
            <v>2333.0647502270999</v>
          </cell>
          <cell r="BB55">
            <v>2203.5390188936999</v>
          </cell>
          <cell r="BC55">
            <v>2201.9854237251002</v>
          </cell>
          <cell r="BD55">
            <v>2246.3719095254</v>
          </cell>
          <cell r="BE55">
            <v>2323.1453579612003</v>
          </cell>
          <cell r="BF55">
            <v>2401.1145204589002</v>
          </cell>
          <cell r="BG55">
            <v>2349.5454815722001</v>
          </cell>
          <cell r="BH55">
            <v>2361.8834410265999</v>
          </cell>
          <cell r="BI55">
            <v>2579.7585521844999</v>
          </cell>
          <cell r="BJ55">
            <v>2363.4986900690001</v>
          </cell>
          <cell r="BK55">
            <v>2480.5324708786002</v>
          </cell>
          <cell r="BL55">
            <v>2449.8457766969</v>
          </cell>
          <cell r="BM55">
            <v>2647.7138476210002</v>
          </cell>
          <cell r="BN55" t="str">
            <v>ND</v>
          </cell>
          <cell r="BO55">
            <v>2532.8211994855001</v>
          </cell>
          <cell r="BP55">
            <v>2524.2901107482003</v>
          </cell>
          <cell r="BQ55">
            <v>2551.9818426700999</v>
          </cell>
          <cell r="BR55">
            <v>2656.2153297416003</v>
          </cell>
          <cell r="BS55">
            <v>2761.9446875754002</v>
          </cell>
          <cell r="BT55">
            <v>2674.4393896256001</v>
          </cell>
          <cell r="BU55">
            <v>2779.6303123165999</v>
          </cell>
          <cell r="BV55">
            <v>2855.4623738252999</v>
          </cell>
          <cell r="BW55">
            <v>2673.6453911446001</v>
          </cell>
          <cell r="BX55">
            <v>2787.7164062667002</v>
          </cell>
          <cell r="BY55">
            <v>2732.7451884927</v>
          </cell>
          <cell r="BZ55">
            <v>2839.3582460919001</v>
          </cell>
          <cell r="CA55">
            <v>2803.3411505326999</v>
          </cell>
          <cell r="CB55">
            <v>2837.3924525748002</v>
          </cell>
          <cell r="CC55">
            <v>2931.8435234547001</v>
          </cell>
        </row>
        <row r="56">
          <cell r="B56" t="str">
            <v>IIIMichoacán de Ocampo</v>
          </cell>
          <cell r="C56" t="str">
            <v>Michoacán de Ocampo</v>
          </cell>
          <cell r="D56" t="str">
            <v>Deflactado con la canasta alimentaria2</v>
          </cell>
          <cell r="E56">
            <v>2618.1571549081</v>
          </cell>
          <cell r="F56">
            <v>2449.9939460136002</v>
          </cell>
          <cell r="G56">
            <v>2454.0750954306</v>
          </cell>
          <cell r="H56">
            <v>2604.4588637576999</v>
          </cell>
          <cell r="I56">
            <v>2388.5878164896003</v>
          </cell>
          <cell r="J56">
            <v>2638.1588053595001</v>
          </cell>
          <cell r="K56">
            <v>2613.3498794252</v>
          </cell>
          <cell r="L56">
            <v>2672.7967736934002</v>
          </cell>
          <cell r="M56">
            <v>2579.5362192037001</v>
          </cell>
          <cell r="N56">
            <v>2645.9896766263</v>
          </cell>
          <cell r="O56">
            <v>2582.6946355235</v>
          </cell>
          <cell r="P56">
            <v>2645.6410251991001</v>
          </cell>
          <cell r="Q56">
            <v>2574.7129354635999</v>
          </cell>
          <cell r="R56">
            <v>2806.1804564564</v>
          </cell>
          <cell r="S56">
            <v>2584.5269429625</v>
          </cell>
          <cell r="T56">
            <v>2617.7276738466999</v>
          </cell>
          <cell r="U56">
            <v>2638.7447119495</v>
          </cell>
          <cell r="V56">
            <v>2532.6637939247003</v>
          </cell>
          <cell r="W56">
            <v>2505.4741951357</v>
          </cell>
          <cell r="X56">
            <v>2544.1329035519002</v>
          </cell>
          <cell r="Y56">
            <v>2480.2272375480002</v>
          </cell>
          <cell r="Z56">
            <v>2483.1676242854001</v>
          </cell>
          <cell r="AA56">
            <v>2630.3405923509999</v>
          </cell>
          <cell r="AB56">
            <v>2553.4717212091</v>
          </cell>
          <cell r="AC56">
            <v>2637.1457404864</v>
          </cell>
          <cell r="AD56">
            <v>2664.5163166171001</v>
          </cell>
          <cell r="AE56">
            <v>2624.4626972635001</v>
          </cell>
          <cell r="AF56">
            <v>2642.9991906435002</v>
          </cell>
          <cell r="AG56">
            <v>2549.3831584308</v>
          </cell>
          <cell r="AH56">
            <v>2666.0051584481002</v>
          </cell>
          <cell r="AI56">
            <v>2479.1755527289001</v>
          </cell>
          <cell r="AJ56">
            <v>2364.6302336186</v>
          </cell>
          <cell r="AK56">
            <v>2506.3822667137001</v>
          </cell>
          <cell r="AL56">
            <v>2394.7538288997002</v>
          </cell>
          <cell r="AM56">
            <v>2272.2632948112</v>
          </cell>
          <cell r="AN56">
            <v>2278.9479749053999</v>
          </cell>
          <cell r="AO56">
            <v>2324.6439938538001</v>
          </cell>
          <cell r="AP56">
            <v>2283.0684980093001</v>
          </cell>
          <cell r="AQ56">
            <v>2271.1421775201002</v>
          </cell>
          <cell r="AR56">
            <v>2239.9567859024</v>
          </cell>
          <cell r="AS56">
            <v>2307.6609165162999</v>
          </cell>
          <cell r="AT56">
            <v>2301.6853860670999</v>
          </cell>
          <cell r="AU56">
            <v>2306.5118310946</v>
          </cell>
          <cell r="AV56">
            <v>2260.1737253618003</v>
          </cell>
          <cell r="AW56">
            <v>2281.7968663348001</v>
          </cell>
          <cell r="AX56">
            <v>2330.8596031136999</v>
          </cell>
          <cell r="AY56">
            <v>2328.2403107964001</v>
          </cell>
          <cell r="AZ56">
            <v>2262.2911557974003</v>
          </cell>
          <cell r="BA56">
            <v>2438.8450363371003</v>
          </cell>
          <cell r="BB56">
            <v>2266.5729992054003</v>
          </cell>
          <cell r="BC56">
            <v>2204.9005808642</v>
          </cell>
          <cell r="BD56">
            <v>2277.269050973</v>
          </cell>
          <cell r="BE56">
            <v>2380.9138758396002</v>
          </cell>
          <cell r="BF56">
            <v>2465.8249726537001</v>
          </cell>
          <cell r="BG56">
            <v>2398.2833394489003</v>
          </cell>
          <cell r="BH56">
            <v>2409.7094962983001</v>
          </cell>
          <cell r="BI56">
            <v>2606.1893037448999</v>
          </cell>
          <cell r="BJ56">
            <v>2387.5185805849001</v>
          </cell>
          <cell r="BK56">
            <v>2506.1375006992002</v>
          </cell>
          <cell r="BL56">
            <v>2486.1872860764001</v>
          </cell>
          <cell r="BM56">
            <v>2647.7138476210002</v>
          </cell>
          <cell r="BN56" t="str">
            <v>ND</v>
          </cell>
          <cell r="BO56">
            <v>2501.5001056377</v>
          </cell>
          <cell r="BP56">
            <v>2492.2336538482</v>
          </cell>
          <cell r="BQ56">
            <v>2550.2574436844002</v>
          </cell>
          <cell r="BR56">
            <v>2620.7928663206999</v>
          </cell>
          <cell r="BS56">
            <v>2681.9437115241003</v>
          </cell>
          <cell r="BT56">
            <v>2583.8350175068999</v>
          </cell>
          <cell r="BU56">
            <v>2638.8935557795003</v>
          </cell>
          <cell r="BV56">
            <v>2706.6445364557999</v>
          </cell>
          <cell r="BW56">
            <v>2475.9058242562</v>
          </cell>
          <cell r="BX56">
            <v>2582.5589751081002</v>
          </cell>
          <cell r="BY56">
            <v>2526.7213017155</v>
          </cell>
          <cell r="BZ56">
            <v>2605.2191054427999</v>
          </cell>
          <cell r="CA56">
            <v>2548.8346230135003</v>
          </cell>
          <cell r="CB56">
            <v>2593.6996700548002</v>
          </cell>
          <cell r="CC56">
            <v>2650.2929549795999</v>
          </cell>
        </row>
        <row r="57">
          <cell r="B57" t="str">
            <v>IMorelos</v>
          </cell>
          <cell r="C57" t="str">
            <v>Morelos</v>
          </cell>
          <cell r="D57" t="str">
            <v>Pesos corrientes</v>
          </cell>
          <cell r="E57">
            <v>1211.4297702403001</v>
          </cell>
          <cell r="F57">
            <v>1219.7913017150001</v>
          </cell>
          <cell r="G57">
            <v>1260.6257329211001</v>
          </cell>
          <cell r="H57">
            <v>1370.4994697188999</v>
          </cell>
          <cell r="I57">
            <v>1260.3454826950001</v>
          </cell>
          <cell r="J57">
            <v>1306.1153424827</v>
          </cell>
          <cell r="K57">
            <v>1396.8600891625001</v>
          </cell>
          <cell r="L57">
            <v>1405.1720750677</v>
          </cell>
          <cell r="M57">
            <v>1334.8323219440001</v>
          </cell>
          <cell r="N57">
            <v>1487.2343894759001</v>
          </cell>
          <cell r="O57">
            <v>1428.7401304095001</v>
          </cell>
          <cell r="P57">
            <v>1473.4507759585001</v>
          </cell>
          <cell r="Q57">
            <v>1446.7108023093001</v>
          </cell>
          <cell r="R57">
            <v>1392.7881973502001</v>
          </cell>
          <cell r="S57">
            <v>1395.2379638901</v>
          </cell>
          <cell r="T57">
            <v>1365.3007517808001</v>
          </cell>
          <cell r="U57">
            <v>1365.3988484572001</v>
          </cell>
          <cell r="V57">
            <v>1457.6807826027</v>
          </cell>
          <cell r="W57">
            <v>1467.4553091575001</v>
          </cell>
          <cell r="X57">
            <v>1414.3317575075</v>
          </cell>
          <cell r="Y57">
            <v>1424.4036388290001</v>
          </cell>
          <cell r="Z57">
            <v>1479.1113880097</v>
          </cell>
          <cell r="AA57">
            <v>1471.4337630969001</v>
          </cell>
          <cell r="AB57">
            <v>1493.9597247107001</v>
          </cell>
          <cell r="AC57">
            <v>1443.549774201</v>
          </cell>
          <cell r="AD57">
            <v>1540.8181636503</v>
          </cell>
          <cell r="AE57">
            <v>1577.1157266349001</v>
          </cell>
          <cell r="AF57">
            <v>1481.7623271547</v>
          </cell>
          <cell r="AG57">
            <v>1596.5856520871</v>
          </cell>
          <cell r="AH57">
            <v>1621.5691164643001</v>
          </cell>
          <cell r="AI57">
            <v>1534.6421315807002</v>
          </cell>
          <cell r="AJ57">
            <v>1550.2817504289001</v>
          </cell>
          <cell r="AK57">
            <v>1477.0139529487001</v>
          </cell>
          <cell r="AL57">
            <v>1515.0703719011001</v>
          </cell>
          <cell r="AM57">
            <v>1488.3281447132001</v>
          </cell>
          <cell r="AN57">
            <v>1523.1372872933</v>
          </cell>
          <cell r="AO57">
            <v>1441.0911255624001</v>
          </cell>
          <cell r="AP57">
            <v>1469.8602302819002</v>
          </cell>
          <cell r="AQ57">
            <v>1442.1433494885</v>
          </cell>
          <cell r="AR57">
            <v>1474.6517228525001</v>
          </cell>
          <cell r="AS57">
            <v>1548.0215293265001</v>
          </cell>
          <cell r="AT57">
            <v>1505.4466869809</v>
          </cell>
          <cell r="AU57">
            <v>1430.8928014970002</v>
          </cell>
          <cell r="AV57">
            <v>1402.2679173522001</v>
          </cell>
          <cell r="AW57">
            <v>1571.1874975887001</v>
          </cell>
          <cell r="AX57">
            <v>1496.9551911289</v>
          </cell>
          <cell r="AY57">
            <v>1565.1092138189001</v>
          </cell>
          <cell r="AZ57">
            <v>1536.0050679343001</v>
          </cell>
          <cell r="BA57">
            <v>1676.5184879615001</v>
          </cell>
          <cell r="BB57">
            <v>1638.2688838375</v>
          </cell>
          <cell r="BC57">
            <v>1643.9887753222001</v>
          </cell>
          <cell r="BD57">
            <v>1623.0506858894</v>
          </cell>
          <cell r="BE57">
            <v>1674.595749844</v>
          </cell>
          <cell r="BF57">
            <v>1655.9976534560001</v>
          </cell>
          <cell r="BG57">
            <v>1615.6540193722001</v>
          </cell>
          <cell r="BH57">
            <v>1629.8269067225001</v>
          </cell>
          <cell r="BI57">
            <v>1701.7342765311</v>
          </cell>
          <cell r="BJ57">
            <v>1663.3533314999002</v>
          </cell>
          <cell r="BK57">
            <v>1790.3614906475</v>
          </cell>
          <cell r="BL57">
            <v>1719.6515535665001</v>
          </cell>
          <cell r="BM57">
            <v>1982.0346332319</v>
          </cell>
          <cell r="BN57" t="str">
            <v>ND</v>
          </cell>
          <cell r="BO57">
            <v>1862.3820433403</v>
          </cell>
          <cell r="BP57">
            <v>1977.0230296969</v>
          </cell>
          <cell r="BQ57">
            <v>2076.2373972862001</v>
          </cell>
          <cell r="BR57">
            <v>2114.3787051546001</v>
          </cell>
          <cell r="BS57">
            <v>2161.0438517064999</v>
          </cell>
          <cell r="BT57">
            <v>2150.3377001723002</v>
          </cell>
          <cell r="BU57">
            <v>2238.3024564380003</v>
          </cell>
          <cell r="BV57">
            <v>2242.0151808106002</v>
          </cell>
          <cell r="BW57">
            <v>2377.0719568658001</v>
          </cell>
          <cell r="BX57">
            <v>2485.2040164049999</v>
          </cell>
          <cell r="BY57">
            <v>2722.6041325136002</v>
          </cell>
          <cell r="BZ57">
            <v>2612.0947965887999</v>
          </cell>
          <cell r="CA57">
            <v>2593.1552448101002</v>
          </cell>
          <cell r="CB57">
            <v>2767.4597736896003</v>
          </cell>
          <cell r="CC57">
            <v>2887.7925080737</v>
          </cell>
        </row>
        <row r="58">
          <cell r="B58" t="str">
            <v>IIMorelos</v>
          </cell>
          <cell r="C58" t="str">
            <v>Morelos</v>
          </cell>
          <cell r="D58" t="str">
            <v>Deflactado con el INPC2</v>
          </cell>
          <cell r="E58">
            <v>2209.0725066381001</v>
          </cell>
          <cell r="F58">
            <v>2211.7641393147001</v>
          </cell>
          <cell r="G58">
            <v>2275.4122038045002</v>
          </cell>
          <cell r="H58">
            <v>2443.3692576057001</v>
          </cell>
          <cell r="I58">
            <v>2216.3141864944</v>
          </cell>
          <cell r="J58">
            <v>2296.5128533887</v>
          </cell>
          <cell r="K58">
            <v>2435.0694436443</v>
          </cell>
          <cell r="L58">
            <v>2405.4838283609001</v>
          </cell>
          <cell r="M58">
            <v>2254.8478570091002</v>
          </cell>
          <cell r="N58">
            <v>2515.0200902413003</v>
          </cell>
          <cell r="O58">
            <v>2395.1565147776</v>
          </cell>
          <cell r="P58">
            <v>2429.7809070088001</v>
          </cell>
          <cell r="Q58">
            <v>2352.2763899647002</v>
          </cell>
          <cell r="R58">
            <v>2244.9279142211999</v>
          </cell>
          <cell r="S58">
            <v>2217.4682120136999</v>
          </cell>
          <cell r="T58">
            <v>2120.3620763188001</v>
          </cell>
          <cell r="U58">
            <v>2090.9432998103002</v>
          </cell>
          <cell r="V58">
            <v>2217.3178413122</v>
          </cell>
          <cell r="W58">
            <v>2218.3018923984</v>
          </cell>
          <cell r="X58">
            <v>2112.5332399398999</v>
          </cell>
          <cell r="Y58">
            <v>2082.3242926834</v>
          </cell>
          <cell r="Z58">
            <v>2164.2054627367002</v>
          </cell>
          <cell r="AA58">
            <v>2145.5656677136999</v>
          </cell>
          <cell r="AB58">
            <v>2140.5349115326999</v>
          </cell>
          <cell r="AC58">
            <v>2039.6795392577001</v>
          </cell>
          <cell r="AD58">
            <v>2182.5646315875001</v>
          </cell>
          <cell r="AE58">
            <v>2224.7225513756002</v>
          </cell>
          <cell r="AF58">
            <v>2051.2570672263</v>
          </cell>
          <cell r="AG58">
            <v>2171.6268249425002</v>
          </cell>
          <cell r="AH58">
            <v>2211.4736272216001</v>
          </cell>
          <cell r="AI58">
            <v>2069.8675032876999</v>
          </cell>
          <cell r="AJ58">
            <v>2061.3576589694003</v>
          </cell>
          <cell r="AK58">
            <v>1937.5557071519002</v>
          </cell>
          <cell r="AL58">
            <v>1978.0898334859</v>
          </cell>
          <cell r="AM58">
            <v>1940.6482817813001</v>
          </cell>
          <cell r="AN58">
            <v>1953.9168978407001</v>
          </cell>
          <cell r="AO58">
            <v>1814.9809046463001</v>
          </cell>
          <cell r="AP58">
            <v>1852.6211370402</v>
          </cell>
          <cell r="AQ58">
            <v>1805.5547755129001</v>
          </cell>
          <cell r="AR58">
            <v>1815.7865015568</v>
          </cell>
          <cell r="AS58">
            <v>1891.6244530663</v>
          </cell>
          <cell r="AT58">
            <v>1843.3415001291</v>
          </cell>
          <cell r="AU58">
            <v>1745.8195424170001</v>
          </cell>
          <cell r="AV58">
            <v>1688.2610236984001</v>
          </cell>
          <cell r="AW58">
            <v>1869.5714967099</v>
          </cell>
          <cell r="AX58">
            <v>1787.2145937702001</v>
          </cell>
          <cell r="AY58">
            <v>1857.8520732695001</v>
          </cell>
          <cell r="AZ58">
            <v>1791.1759292938</v>
          </cell>
          <cell r="BA58">
            <v>1900.2918575939</v>
          </cell>
          <cell r="BB58">
            <v>1843.5126906782</v>
          </cell>
          <cell r="BC58">
            <v>1832.674447288</v>
          </cell>
          <cell r="BD58">
            <v>1775.6010307932002</v>
          </cell>
          <cell r="BE58">
            <v>1802.4765251027</v>
          </cell>
          <cell r="BF58">
            <v>1782.0576215848</v>
          </cell>
          <cell r="BG58">
            <v>1716.7585071584001</v>
          </cell>
          <cell r="BH58">
            <v>1701.0793349686001</v>
          </cell>
          <cell r="BI58">
            <v>1759.4968409337</v>
          </cell>
          <cell r="BJ58">
            <v>1717.5944551903001</v>
          </cell>
          <cell r="BK58">
            <v>1841.4039232589</v>
          </cell>
          <cell r="BL58">
            <v>1743.5635120054001</v>
          </cell>
          <cell r="BM58">
            <v>1982.0346332319</v>
          </cell>
          <cell r="BN58" t="str">
            <v>ND</v>
          </cell>
          <cell r="BO58">
            <v>1843.6617711817</v>
          </cell>
          <cell r="BP58">
            <v>1936.3396609683</v>
          </cell>
          <cell r="BQ58">
            <v>1996.6217210819</v>
          </cell>
          <cell r="BR58">
            <v>2005.0798293506</v>
          </cell>
          <cell r="BS58">
            <v>2022.0527502215</v>
          </cell>
          <cell r="BT58">
            <v>1968.4812505253001</v>
          </cell>
          <cell r="BU58">
            <v>2006.6143177996</v>
          </cell>
          <cell r="BV58">
            <v>1972.7515451758002</v>
          </cell>
          <cell r="BW58">
            <v>2049.6405726501002</v>
          </cell>
          <cell r="BX58">
            <v>2106.4079532507999</v>
          </cell>
          <cell r="BY58">
            <v>2271.4250308736</v>
          </cell>
          <cell r="BZ58">
            <v>2174.1867239024</v>
          </cell>
          <cell r="CA58">
            <v>2137.1101639184999</v>
          </cell>
          <cell r="CB58">
            <v>2246.4706158080003</v>
          </cell>
          <cell r="CC58">
            <v>2303.9964477537001</v>
          </cell>
        </row>
        <row r="59">
          <cell r="B59" t="str">
            <v>IIIMorelos</v>
          </cell>
          <cell r="C59" t="str">
            <v>Morelos</v>
          </cell>
          <cell r="D59" t="str">
            <v>Deflactado con la canasta alimentaria2</v>
          </cell>
          <cell r="E59">
            <v>2684.7522963771003</v>
          </cell>
          <cell r="F59">
            <v>2612.7951810502</v>
          </cell>
          <cell r="G59">
            <v>2698.9845422788003</v>
          </cell>
          <cell r="H59">
            <v>2945.5554318415002</v>
          </cell>
          <cell r="I59">
            <v>2651.0398944570002</v>
          </cell>
          <cell r="J59">
            <v>2767.0271013765</v>
          </cell>
          <cell r="K59">
            <v>2895.2601634094003</v>
          </cell>
          <cell r="L59">
            <v>2807.3965429928003</v>
          </cell>
          <cell r="M59">
            <v>2613.5560474531003</v>
          </cell>
          <cell r="N59">
            <v>2950.6453297050002</v>
          </cell>
          <cell r="O59">
            <v>2813.1105138783</v>
          </cell>
          <cell r="P59">
            <v>2833.9534396428003</v>
          </cell>
          <cell r="Q59">
            <v>2754.2943806757003</v>
          </cell>
          <cell r="R59">
            <v>2597.7572655456001</v>
          </cell>
          <cell r="S59">
            <v>2539.8140522702001</v>
          </cell>
          <cell r="T59">
            <v>2405.2547912283003</v>
          </cell>
          <cell r="U59">
            <v>2370.5299925597001</v>
          </cell>
          <cell r="V59">
            <v>2468.9770821492002</v>
          </cell>
          <cell r="W59">
            <v>2451.1788325127</v>
          </cell>
          <cell r="X59">
            <v>2357.3091881187001</v>
          </cell>
          <cell r="Y59">
            <v>2309.8677542159003</v>
          </cell>
          <cell r="Z59">
            <v>2421.7735819575</v>
          </cell>
          <cell r="AA59">
            <v>2433.0041653335002</v>
          </cell>
          <cell r="AB59">
            <v>2410.2284879087001</v>
          </cell>
          <cell r="AC59">
            <v>2293.1950140476001</v>
          </cell>
          <cell r="AD59">
            <v>2445.7698426831003</v>
          </cell>
          <cell r="AE59">
            <v>2498.9318421507</v>
          </cell>
          <cell r="AF59">
            <v>2292.0970091293002</v>
          </cell>
          <cell r="AG59">
            <v>2401.4419048239001</v>
          </cell>
          <cell r="AH59">
            <v>2424.7259260859</v>
          </cell>
          <cell r="AI59">
            <v>2214.4099284430999</v>
          </cell>
          <cell r="AJ59">
            <v>2197.0173803782</v>
          </cell>
          <cell r="AK59">
            <v>2071.3439325541999</v>
          </cell>
          <cell r="AL59">
            <v>2102.9517163394999</v>
          </cell>
          <cell r="AM59">
            <v>2068.4284051272002</v>
          </cell>
          <cell r="AN59">
            <v>2075.7480872484002</v>
          </cell>
          <cell r="AO59">
            <v>1915.2646664987001</v>
          </cell>
          <cell r="AP59">
            <v>1969.5433696685</v>
          </cell>
          <cell r="AQ59">
            <v>1900.520135257</v>
          </cell>
          <cell r="AR59">
            <v>1896.5926325246</v>
          </cell>
          <cell r="AS59">
            <v>1989.5267919837002</v>
          </cell>
          <cell r="AT59">
            <v>1928.1570787800001</v>
          </cell>
          <cell r="AU59">
            <v>1817.4315959289002</v>
          </cell>
          <cell r="AV59">
            <v>1757.2521074563001</v>
          </cell>
          <cell r="AW59">
            <v>1913.3702270460001</v>
          </cell>
          <cell r="AX59">
            <v>1835.2004314786</v>
          </cell>
          <cell r="AY59">
            <v>1920.0149949500001</v>
          </cell>
          <cell r="AZ59">
            <v>1842.3381997594001</v>
          </cell>
          <cell r="BA59">
            <v>1986.2073528776</v>
          </cell>
          <cell r="BB59">
            <v>1896.2637167276</v>
          </cell>
          <cell r="BC59">
            <v>1835.1076939565</v>
          </cell>
          <cell r="BD59">
            <v>1799.9984322816001</v>
          </cell>
          <cell r="BE59">
            <v>1847.3230610225</v>
          </cell>
          <cell r="BF59">
            <v>1829.7615207546</v>
          </cell>
          <cell r="BG59">
            <v>1751.9914059645</v>
          </cell>
          <cell r="BH59">
            <v>1735.4062569927</v>
          </cell>
          <cell r="BI59">
            <v>1777.2981281052</v>
          </cell>
          <cell r="BJ59">
            <v>1734.7787866683</v>
          </cell>
          <cell r="BK59">
            <v>1860.2779913730001</v>
          </cell>
          <cell r="BL59">
            <v>1769.3257412765001</v>
          </cell>
          <cell r="BM59">
            <v>1982.0346332319</v>
          </cell>
          <cell r="BN59" t="str">
            <v>ND</v>
          </cell>
          <cell r="BO59">
            <v>1821.3272125799001</v>
          </cell>
          <cell r="BP59">
            <v>1912.2305141119</v>
          </cell>
          <cell r="BQ59">
            <v>1995.2990869841001</v>
          </cell>
          <cell r="BR59">
            <v>1978.5799162728001</v>
          </cell>
          <cell r="BS59">
            <v>1964.7702373803002</v>
          </cell>
          <cell r="BT59">
            <v>1903.1089109691002</v>
          </cell>
          <cell r="BU59">
            <v>1905.3226938287</v>
          </cell>
          <cell r="BV59">
            <v>1871.0574387840002</v>
          </cell>
          <cell r="BW59">
            <v>1898.320995178</v>
          </cell>
          <cell r="BX59">
            <v>1951.1305906435</v>
          </cell>
          <cell r="BY59">
            <v>2100.1786387164002</v>
          </cell>
          <cell r="BZ59">
            <v>1995.1731196689</v>
          </cell>
          <cell r="CA59">
            <v>1943.3993517447</v>
          </cell>
          <cell r="CB59">
            <v>2053.9106440794003</v>
          </cell>
          <cell r="CC59">
            <v>2083.4837404601999</v>
          </cell>
        </row>
        <row r="60">
          <cell r="B60" t="str">
            <v>INayarit</v>
          </cell>
          <cell r="C60" t="str">
            <v>Nayarit</v>
          </cell>
          <cell r="D60" t="str">
            <v>Pesos corrientes</v>
          </cell>
          <cell r="E60">
            <v>1395.8017381950001</v>
          </cell>
          <cell r="F60">
            <v>1368.7727164424</v>
          </cell>
          <cell r="G60">
            <v>1340.3062417241001</v>
          </cell>
          <cell r="H60">
            <v>1459.9384259943999</v>
          </cell>
          <cell r="I60">
            <v>1449.0428706902001</v>
          </cell>
          <cell r="J60">
            <v>1527.4161449056</v>
          </cell>
          <cell r="K60">
            <v>1595.6974244892001</v>
          </cell>
          <cell r="L60">
            <v>1584.9342135295001</v>
          </cell>
          <cell r="M60">
            <v>1675.2113022747001</v>
          </cell>
          <cell r="N60">
            <v>1656.6966956072001</v>
          </cell>
          <cell r="O60">
            <v>1634.2763674297</v>
          </cell>
          <cell r="P60">
            <v>1716.4605539956001</v>
          </cell>
          <cell r="Q60">
            <v>1847.9422360371</v>
          </cell>
          <cell r="R60">
            <v>1776.7361284827</v>
          </cell>
          <cell r="S60">
            <v>1792.965194098</v>
          </cell>
          <cell r="T60">
            <v>1797.4803228729002</v>
          </cell>
          <cell r="U60">
            <v>1882.3487962926001</v>
          </cell>
          <cell r="V60">
            <v>1883.8994089847001</v>
          </cell>
          <cell r="W60">
            <v>1825.0625600989001</v>
          </cell>
          <cell r="X60">
            <v>1834.6977886098</v>
          </cell>
          <cell r="Y60">
            <v>1814.1147854033002</v>
          </cell>
          <cell r="Z60">
            <v>1866.0717154343001</v>
          </cell>
          <cell r="AA60">
            <v>1823.1860602554</v>
          </cell>
          <cell r="AB60">
            <v>1825.5133002813</v>
          </cell>
          <cell r="AC60">
            <v>1876.5856154368</v>
          </cell>
          <cell r="AD60">
            <v>1793.5160799858002</v>
          </cell>
          <cell r="AE60">
            <v>1774.1032271417</v>
          </cell>
          <cell r="AF60">
            <v>1845.3385013179</v>
          </cell>
          <cell r="AG60">
            <v>1876.0766954742001</v>
          </cell>
          <cell r="AH60">
            <v>1882.3116088769</v>
          </cell>
          <cell r="AI60">
            <v>1892.7479359657</v>
          </cell>
          <cell r="AJ60">
            <v>1919.165716274</v>
          </cell>
          <cell r="AK60">
            <v>2095.8903257728002</v>
          </cell>
          <cell r="AL60">
            <v>2015.1679786744</v>
          </cell>
          <cell r="AM60">
            <v>1956.9179285936</v>
          </cell>
          <cell r="AN60">
            <v>2050.817699832</v>
          </cell>
          <cell r="AO60">
            <v>2091.6434574895002</v>
          </cell>
          <cell r="AP60">
            <v>2021.2812613586</v>
          </cell>
          <cell r="AQ60">
            <v>2063.2064548623002</v>
          </cell>
          <cell r="AR60">
            <v>2037.9704958270001</v>
          </cell>
          <cell r="AS60">
            <v>2102.4061197598999</v>
          </cell>
          <cell r="AT60">
            <v>2116.6079655225999</v>
          </cell>
          <cell r="AU60">
            <v>2070.8015446755003</v>
          </cell>
          <cell r="AV60">
            <v>2148.3179211904999</v>
          </cell>
          <cell r="AW60">
            <v>2262.2795655823002</v>
          </cell>
          <cell r="AX60">
            <v>2223.9505379320999</v>
          </cell>
          <cell r="AY60">
            <v>2293.2222790019</v>
          </cell>
          <cell r="AZ60">
            <v>2292.5178595355001</v>
          </cell>
          <cell r="BA60">
            <v>2411.3046104768</v>
          </cell>
          <cell r="BB60">
            <v>2401.9325352255</v>
          </cell>
          <cell r="BC60">
            <v>2382.4232851250999</v>
          </cell>
          <cell r="BD60">
            <v>2620.6404274789002</v>
          </cell>
          <cell r="BE60">
            <v>2654.7017261525002</v>
          </cell>
          <cell r="BF60">
            <v>2683.5435691020002</v>
          </cell>
          <cell r="BG60">
            <v>2661.4417389959003</v>
          </cell>
          <cell r="BH60">
            <v>2602.6102085166999</v>
          </cell>
          <cell r="BI60">
            <v>2729.5325825823002</v>
          </cell>
          <cell r="BJ60">
            <v>2681.6629717368</v>
          </cell>
          <cell r="BK60">
            <v>2623.3012493304</v>
          </cell>
          <cell r="BL60">
            <v>2680.3972214928999</v>
          </cell>
          <cell r="BM60">
            <v>2942.7240520866999</v>
          </cell>
          <cell r="BN60" t="str">
            <v>ND</v>
          </cell>
          <cell r="BO60">
            <v>3276.9779883394003</v>
          </cell>
          <cell r="BP60">
            <v>3253.2108436572003</v>
          </cell>
          <cell r="BQ60">
            <v>3640.3978584311003</v>
          </cell>
          <cell r="BR60">
            <v>3346.9532404991</v>
          </cell>
          <cell r="BS60">
            <v>3257.086764226</v>
          </cell>
          <cell r="BT60">
            <v>3414.8197195066</v>
          </cell>
          <cell r="BU60">
            <v>3593.1235487951003</v>
          </cell>
          <cell r="BV60">
            <v>3696.2266331258002</v>
          </cell>
          <cell r="BW60">
            <v>3695.8281487739</v>
          </cell>
          <cell r="BX60">
            <v>3761.5929505087001</v>
          </cell>
          <cell r="BY60">
            <v>3957.9730018423002</v>
          </cell>
          <cell r="BZ60">
            <v>4096.5808032520999</v>
          </cell>
          <cell r="CA60">
            <v>4125.3551609719998</v>
          </cell>
          <cell r="CB60">
            <v>4389.3387514493998</v>
          </cell>
          <cell r="CC60">
            <v>4883.2384106246</v>
          </cell>
        </row>
        <row r="61">
          <cell r="B61" t="str">
            <v>IINayarit</v>
          </cell>
          <cell r="C61" t="str">
            <v>Nayarit</v>
          </cell>
          <cell r="D61" t="str">
            <v>Deflactado con el INPC2</v>
          </cell>
          <cell r="E61">
            <v>2545.2794048083001</v>
          </cell>
          <cell r="F61">
            <v>2481.9019489999</v>
          </cell>
          <cell r="G61">
            <v>2419.2344322429999</v>
          </cell>
          <cell r="H61">
            <v>2602.8238221818001</v>
          </cell>
          <cell r="I61">
            <v>2548.1380425009002</v>
          </cell>
          <cell r="J61">
            <v>2685.6210130581003</v>
          </cell>
          <cell r="K61">
            <v>2781.6916452995001</v>
          </cell>
          <cell r="L61">
            <v>2713.2147637345001</v>
          </cell>
          <cell r="M61">
            <v>2829.8285506530001</v>
          </cell>
          <cell r="N61">
            <v>2801.5930120851999</v>
          </cell>
          <cell r="O61">
            <v>2739.7198448357999</v>
          </cell>
          <cell r="P61">
            <v>2830.5140217659</v>
          </cell>
          <cell r="Q61">
            <v>3004.6577967829003</v>
          </cell>
          <cell r="R61">
            <v>2863.7839828229003</v>
          </cell>
          <cell r="S61">
            <v>2849.5808070431999</v>
          </cell>
          <cell r="T61">
            <v>2791.5527802777001</v>
          </cell>
          <cell r="U61">
            <v>2882.5896608607</v>
          </cell>
          <cell r="V61">
            <v>2865.650573592</v>
          </cell>
          <cell r="W61">
            <v>2758.884516311</v>
          </cell>
          <cell r="X61">
            <v>2740.4178992013003</v>
          </cell>
          <cell r="Y61">
            <v>2652.0399024445001</v>
          </cell>
          <cell r="Z61">
            <v>2730.3978815521</v>
          </cell>
          <cell r="AA61">
            <v>2658.4719712459</v>
          </cell>
          <cell r="AB61">
            <v>2615.5825261461</v>
          </cell>
          <cell r="AC61">
            <v>2651.5422965518001</v>
          </cell>
          <cell r="AD61">
            <v>2540.5105253216002</v>
          </cell>
          <cell r="AE61">
            <v>2502.5985038599001</v>
          </cell>
          <cell r="AF61">
            <v>2554.5686868161001</v>
          </cell>
          <cell r="AG61">
            <v>2551.7819681115002</v>
          </cell>
          <cell r="AH61">
            <v>2567.070647177</v>
          </cell>
          <cell r="AI61">
            <v>2552.8671238387001</v>
          </cell>
          <cell r="AJ61">
            <v>2551.8502988107002</v>
          </cell>
          <cell r="AK61">
            <v>2749.4014218068</v>
          </cell>
          <cell r="AL61">
            <v>2631.0218754923003</v>
          </cell>
          <cell r="AM61">
            <v>2551.6479206567001</v>
          </cell>
          <cell r="AN61">
            <v>2630.8379366204999</v>
          </cell>
          <cell r="AO61">
            <v>2634.3184461637002</v>
          </cell>
          <cell r="AP61">
            <v>2547.6356945708003</v>
          </cell>
          <cell r="AQ61">
            <v>2583.1220376025999</v>
          </cell>
          <cell r="AR61">
            <v>2509.4191798287002</v>
          </cell>
          <cell r="AS61">
            <v>2569.0617030013</v>
          </cell>
          <cell r="AT61">
            <v>2591.6768332569</v>
          </cell>
          <cell r="AU61">
            <v>2526.5664914797999</v>
          </cell>
          <cell r="AV61">
            <v>2586.4682262054002</v>
          </cell>
          <cell r="AW61">
            <v>2691.9087632081</v>
          </cell>
          <cell r="AX61">
            <v>2655.1742368573</v>
          </cell>
          <cell r="AY61">
            <v>2722.1536541312003</v>
          </cell>
          <cell r="AZ61">
            <v>2673.3654030183002</v>
          </cell>
          <cell r="BA61">
            <v>2733.1535860600002</v>
          </cell>
          <cell r="BB61">
            <v>2702.8488147006001</v>
          </cell>
          <cell r="BC61">
            <v>2655.8613676769</v>
          </cell>
          <cell r="BD61">
            <v>2866.9541159892001</v>
          </cell>
          <cell r="BE61">
            <v>2857.4284527985001</v>
          </cell>
          <cell r="BF61">
            <v>2887.8236996245</v>
          </cell>
          <cell r="BG61">
            <v>2827.9895893201001</v>
          </cell>
          <cell r="BH61">
            <v>2716.390571554</v>
          </cell>
          <cell r="BI61">
            <v>2822.1820659740001</v>
          </cell>
          <cell r="BJ61">
            <v>2769.1106656159</v>
          </cell>
          <cell r="BK61">
            <v>2698.0904346082002</v>
          </cell>
          <cell r="BL61">
            <v>2717.6684621853001</v>
          </cell>
          <cell r="BM61">
            <v>2942.7240520866999</v>
          </cell>
          <cell r="BN61" t="str">
            <v>ND</v>
          </cell>
          <cell r="BO61">
            <v>3244.0384955974</v>
          </cell>
          <cell r="BP61">
            <v>3186.2659602054</v>
          </cell>
          <cell r="BQ61">
            <v>3500.8026765262002</v>
          </cell>
          <cell r="BR61">
            <v>3173.9387158715999</v>
          </cell>
          <cell r="BS61">
            <v>3047.6018541282001</v>
          </cell>
          <cell r="BT61">
            <v>3126.0246198698001</v>
          </cell>
          <cell r="BU61">
            <v>3221.1970003862002</v>
          </cell>
          <cell r="BV61">
            <v>3252.3137506958001</v>
          </cell>
          <cell r="BW61">
            <v>3186.7438010824003</v>
          </cell>
          <cell r="BX61">
            <v>3188.2490353068001</v>
          </cell>
          <cell r="BY61">
            <v>3302.0734966734003</v>
          </cell>
          <cell r="BZ61">
            <v>3409.8041186927003</v>
          </cell>
          <cell r="CA61">
            <v>3399.8498400478002</v>
          </cell>
          <cell r="CB61">
            <v>3563.0221698985001</v>
          </cell>
          <cell r="CC61">
            <v>3896.0430571649003</v>
          </cell>
        </row>
        <row r="62">
          <cell r="B62" t="str">
            <v>IIINayarit</v>
          </cell>
          <cell r="C62" t="str">
            <v>Nayarit</v>
          </cell>
          <cell r="D62" t="str">
            <v>Deflactado con la canasta alimentaria2</v>
          </cell>
          <cell r="E62">
            <v>3098.6368671034002</v>
          </cell>
          <cell r="F62">
            <v>2935.6723756678002</v>
          </cell>
          <cell r="G62">
            <v>2875.0568746415001</v>
          </cell>
          <cell r="H62">
            <v>3145.6330823789999</v>
          </cell>
          <cell r="I62">
            <v>3053.4049994206002</v>
          </cell>
          <cell r="J62">
            <v>3243.0158103987001</v>
          </cell>
          <cell r="K62">
            <v>3314.5724182972999</v>
          </cell>
          <cell r="L62">
            <v>3168.4579695091002</v>
          </cell>
          <cell r="M62">
            <v>3282.5242245272002</v>
          </cell>
          <cell r="N62">
            <v>3291.5059751797003</v>
          </cell>
          <cell r="O62">
            <v>3221.6630759700001</v>
          </cell>
          <cell r="P62">
            <v>3305.2960222879001</v>
          </cell>
          <cell r="Q62">
            <v>3522.4459729333003</v>
          </cell>
          <cell r="R62">
            <v>3316.4372891297003</v>
          </cell>
          <cell r="S62">
            <v>3266.2094950921</v>
          </cell>
          <cell r="T62">
            <v>3167.593799448</v>
          </cell>
          <cell r="U62">
            <v>3269.7506012384001</v>
          </cell>
          <cell r="V62">
            <v>3190.9265211581001</v>
          </cell>
          <cell r="W62">
            <v>3048.4974324210002</v>
          </cell>
          <cell r="X62">
            <v>3058.0657943864003</v>
          </cell>
          <cell r="Y62">
            <v>2941.8489798699002</v>
          </cell>
          <cell r="Z62">
            <v>3056.2351434883999</v>
          </cell>
          <cell r="AA62">
            <v>3016.3994261393</v>
          </cell>
          <cell r="AB62">
            <v>2946.9033597336002</v>
          </cell>
          <cell r="AC62">
            <v>2982.8037278137003</v>
          </cell>
          <cell r="AD62">
            <v>2847.7522403076</v>
          </cell>
          <cell r="AE62">
            <v>2812.2263022657003</v>
          </cell>
          <cell r="AF62">
            <v>2854.6593854298999</v>
          </cell>
          <cell r="AG62">
            <v>2821.4941184936001</v>
          </cell>
          <cell r="AH62">
            <v>2814.4280670184003</v>
          </cell>
          <cell r="AI62">
            <v>2729.9948194877002</v>
          </cell>
          <cell r="AJ62">
            <v>2718.2554102587001</v>
          </cell>
          <cell r="AK62">
            <v>2938.5355452159001</v>
          </cell>
          <cell r="AL62">
            <v>2796.0722161915</v>
          </cell>
          <cell r="AM62">
            <v>2719.2734084479002</v>
          </cell>
          <cell r="AN62">
            <v>2793.7290001997999</v>
          </cell>
          <cell r="AO62">
            <v>2779.8647889123999</v>
          </cell>
          <cell r="AP62">
            <v>2708.8613261170003</v>
          </cell>
          <cell r="AQ62">
            <v>2719.9835041595002</v>
          </cell>
          <cell r="AR62">
            <v>2620.9777972975003</v>
          </cell>
          <cell r="AS62">
            <v>2702.7683700281</v>
          </cell>
          <cell r="AT62">
            <v>2711.5150506206001</v>
          </cell>
          <cell r="AU62">
            <v>2629.7546061558</v>
          </cell>
          <cell r="AV62">
            <v>2691.9944709832002</v>
          </cell>
          <cell r="AW62">
            <v>2754.9547536640002</v>
          </cell>
          <cell r="AX62">
            <v>2726.9092210630001</v>
          </cell>
          <cell r="AY62">
            <v>2814.3691094689002</v>
          </cell>
          <cell r="AZ62">
            <v>2750.0007323426003</v>
          </cell>
          <cell r="BA62">
            <v>2857.9988232453002</v>
          </cell>
          <cell r="BB62">
            <v>2780.4782721983001</v>
          </cell>
          <cell r="BC62">
            <v>2659.2517692833003</v>
          </cell>
          <cell r="BD62">
            <v>2906.3484918403001</v>
          </cell>
          <cell r="BE62">
            <v>2928.5971459405</v>
          </cell>
          <cell r="BF62">
            <v>2965.5226667365</v>
          </cell>
          <cell r="BG62">
            <v>2886.0306597217</v>
          </cell>
          <cell r="BH62">
            <v>2771.0870818119001</v>
          </cell>
          <cell r="BI62">
            <v>2850.6636216708002</v>
          </cell>
          <cell r="BJ62">
            <v>2796.6917978864003</v>
          </cell>
          <cell r="BK62">
            <v>2725.1335046475001</v>
          </cell>
          <cell r="BL62">
            <v>2756.8653158135003</v>
          </cell>
          <cell r="BM62">
            <v>2942.7240520866999</v>
          </cell>
          <cell r="BN62" t="str">
            <v>ND</v>
          </cell>
          <cell r="BO62">
            <v>3204.3533274850001</v>
          </cell>
          <cell r="BP62">
            <v>3145.9956485360003</v>
          </cell>
          <cell r="BQ62">
            <v>3498.4259767070002</v>
          </cell>
          <cell r="BR62">
            <v>3131.9533772732002</v>
          </cell>
          <cell r="BS62">
            <v>2960.9071509906003</v>
          </cell>
          <cell r="BT62">
            <v>3021.7472476564999</v>
          </cell>
          <cell r="BU62">
            <v>3058.5929645502001</v>
          </cell>
          <cell r="BV62">
            <v>3083.4776917903</v>
          </cell>
          <cell r="BW62">
            <v>2950.7117511318002</v>
          </cell>
          <cell r="BX62">
            <v>2953.1764191175002</v>
          </cell>
          <cell r="BY62">
            <v>3052.7812158360002</v>
          </cell>
          <cell r="BZ62">
            <v>3128.2653765596001</v>
          </cell>
          <cell r="CA62">
            <v>3091.1188722285001</v>
          </cell>
          <cell r="CB62">
            <v>3256.3944707354003</v>
          </cell>
          <cell r="CC62">
            <v>3521.7151741103003</v>
          </cell>
        </row>
        <row r="63">
          <cell r="B63" t="str">
            <v>INuevo León</v>
          </cell>
          <cell r="C63" t="str">
            <v>Nuevo León</v>
          </cell>
          <cell r="D63" t="str">
            <v>Pesos corrientes</v>
          </cell>
          <cell r="E63">
            <v>2207.4512036393999</v>
          </cell>
          <cell r="F63">
            <v>2287.8462202763003</v>
          </cell>
          <cell r="G63">
            <v>2344.0061881768002</v>
          </cell>
          <cell r="H63">
            <v>2347.6893528821001</v>
          </cell>
          <cell r="I63">
            <v>2398.9828765671</v>
          </cell>
          <cell r="J63">
            <v>2432.4916658336001</v>
          </cell>
          <cell r="K63">
            <v>2581.1333905479</v>
          </cell>
          <cell r="L63">
            <v>2510.9164371250999</v>
          </cell>
          <cell r="M63">
            <v>2582.6030613333</v>
          </cell>
          <cell r="N63">
            <v>2556.1497989713002</v>
          </cell>
          <cell r="O63">
            <v>2616.3581884892001</v>
          </cell>
          <cell r="P63">
            <v>2684.9128191466002</v>
          </cell>
          <cell r="Q63">
            <v>2615.8959595013002</v>
          </cell>
          <cell r="R63">
            <v>2598.6725844535999</v>
          </cell>
          <cell r="S63">
            <v>2639.3280912618002</v>
          </cell>
          <cell r="T63">
            <v>2518.0812220624002</v>
          </cell>
          <cell r="U63">
            <v>2438.4622740559003</v>
          </cell>
          <cell r="V63">
            <v>2463.2424314861</v>
          </cell>
          <cell r="W63">
            <v>2336.8418293546001</v>
          </cell>
          <cell r="X63">
            <v>2465.3005299971001</v>
          </cell>
          <cell r="Y63">
            <v>2524.7194191879003</v>
          </cell>
          <cell r="Z63">
            <v>2528.9675616446002</v>
          </cell>
          <cell r="AA63">
            <v>2514.5893684494999</v>
          </cell>
          <cell r="AB63">
            <v>2480.8718460007003</v>
          </cell>
          <cell r="AC63">
            <v>2440.5746786374002</v>
          </cell>
          <cell r="AD63">
            <v>2452.0039155374002</v>
          </cell>
          <cell r="AE63">
            <v>2409.169134622</v>
          </cell>
          <cell r="AF63">
            <v>2472.6985775089001</v>
          </cell>
          <cell r="AG63">
            <v>2439.7975111863002</v>
          </cell>
          <cell r="AH63">
            <v>2482.3231155494</v>
          </cell>
          <cell r="AI63">
            <v>2591.5521180438</v>
          </cell>
          <cell r="AJ63">
            <v>2516.1203929887001</v>
          </cell>
          <cell r="AK63">
            <v>2470.1844543340999</v>
          </cell>
          <cell r="AL63">
            <v>2655.1884448204</v>
          </cell>
          <cell r="AM63">
            <v>2515.1221853811999</v>
          </cell>
          <cell r="AN63">
            <v>2479.3817353648001</v>
          </cell>
          <cell r="AO63">
            <v>2426.3244813706001</v>
          </cell>
          <cell r="AP63">
            <v>2402.2857140762999</v>
          </cell>
          <cell r="AQ63">
            <v>2630.0117935335002</v>
          </cell>
          <cell r="AR63">
            <v>2536.8148932378999</v>
          </cell>
          <cell r="AS63">
            <v>2585.0206491004001</v>
          </cell>
          <cell r="AT63">
            <v>2546.5093449899</v>
          </cell>
          <cell r="AU63">
            <v>2643.8647263378002</v>
          </cell>
          <cell r="AV63">
            <v>2729.4107932909001</v>
          </cell>
          <cell r="AW63">
            <v>2663.2164750060001</v>
          </cell>
          <cell r="AX63">
            <v>2883.8076387947003</v>
          </cell>
          <cell r="AY63">
            <v>2852.2783222776002</v>
          </cell>
          <cell r="AZ63">
            <v>3056.2259232260003</v>
          </cell>
          <cell r="BA63">
            <v>3096.7250125164001</v>
          </cell>
          <cell r="BB63">
            <v>3003.3601285290001</v>
          </cell>
          <cell r="BC63">
            <v>3159.3597860845002</v>
          </cell>
          <cell r="BD63">
            <v>3056.3106008284999</v>
          </cell>
          <cell r="BE63">
            <v>3106.1738460256001</v>
          </cell>
          <cell r="BF63">
            <v>3263.0964821123002</v>
          </cell>
          <cell r="BG63">
            <v>3329.4730656063002</v>
          </cell>
          <cell r="BH63">
            <v>3252.335635765</v>
          </cell>
          <cell r="BI63">
            <v>3368.8809894844003</v>
          </cell>
          <cell r="BJ63">
            <v>3665.7787910191</v>
          </cell>
          <cell r="BK63">
            <v>3773.1416493427</v>
          </cell>
          <cell r="BL63">
            <v>3950.0939752470003</v>
          </cell>
          <cell r="BM63">
            <v>4164.1183565257998</v>
          </cell>
          <cell r="BN63" t="str">
            <v>ND</v>
          </cell>
          <cell r="BO63">
            <v>3808.6947512534002</v>
          </cell>
          <cell r="BP63">
            <v>4186.5391637305001</v>
          </cell>
          <cell r="BQ63">
            <v>4288.2573840716004</v>
          </cell>
          <cell r="BR63">
            <v>4335.0483176292</v>
          </cell>
          <cell r="BS63">
            <v>4482.4846153265999</v>
          </cell>
          <cell r="BT63">
            <v>4458.7074379128999</v>
          </cell>
          <cell r="BU63">
            <v>4539.1920983403006</v>
          </cell>
          <cell r="BV63">
            <v>4528.3602936103998</v>
          </cell>
          <cell r="BW63">
            <v>4604.6640889654</v>
          </cell>
          <cell r="BX63">
            <v>4715.6329671887006</v>
          </cell>
          <cell r="BY63">
            <v>5266.1737253770998</v>
          </cell>
          <cell r="BZ63">
            <v>5089.2973935982</v>
          </cell>
          <cell r="CA63">
            <v>5343.2057749126006</v>
          </cell>
          <cell r="CB63">
            <v>5570.1254698504999</v>
          </cell>
          <cell r="CC63">
            <v>5885.8549940701005</v>
          </cell>
        </row>
        <row r="64">
          <cell r="B64" t="str">
            <v>IINuevo León</v>
          </cell>
          <cell r="C64" t="str">
            <v>Nuevo León</v>
          </cell>
          <cell r="D64" t="str">
            <v>Deflactado con el INPC2</v>
          </cell>
          <cell r="E64">
            <v>4025.3425196392</v>
          </cell>
          <cell r="F64">
            <v>4148.3950731237001</v>
          </cell>
          <cell r="G64">
            <v>4230.8991059636001</v>
          </cell>
          <cell r="H64">
            <v>4185.5339005834003</v>
          </cell>
          <cell r="I64">
            <v>4218.6050217942002</v>
          </cell>
          <cell r="J64">
            <v>4276.9946838916003</v>
          </cell>
          <cell r="K64">
            <v>4499.5480206336006</v>
          </cell>
          <cell r="L64">
            <v>4298.3838001327003</v>
          </cell>
          <cell r="M64">
            <v>4362.6280864038999</v>
          </cell>
          <cell r="N64">
            <v>4322.6327629126999</v>
          </cell>
          <cell r="O64">
            <v>4386.0931927174997</v>
          </cell>
          <cell r="P64">
            <v>4427.5316226305004</v>
          </cell>
          <cell r="Q64">
            <v>4253.3105402382998</v>
          </cell>
          <cell r="R64">
            <v>4188.5999866026004</v>
          </cell>
          <cell r="S64">
            <v>4194.7153782498999</v>
          </cell>
          <cell r="T64">
            <v>3910.6723711882</v>
          </cell>
          <cell r="U64">
            <v>3734.2102342759003</v>
          </cell>
          <cell r="V64">
            <v>3746.9049849580001</v>
          </cell>
          <cell r="W64">
            <v>3532.5236959136</v>
          </cell>
          <cell r="X64">
            <v>3682.3250898632</v>
          </cell>
          <cell r="Y64">
            <v>3690.8671358820002</v>
          </cell>
          <cell r="Z64">
            <v>3700.3334950722001</v>
          </cell>
          <cell r="AA64">
            <v>3666.639132969</v>
          </cell>
          <cell r="AB64">
            <v>3554.5756084096001</v>
          </cell>
          <cell r="AC64">
            <v>3448.4368499191</v>
          </cell>
          <cell r="AD64">
            <v>3473.2567079086002</v>
          </cell>
          <cell r="AE64">
            <v>3398.4398312404001</v>
          </cell>
          <cell r="AF64">
            <v>3423.0458821119</v>
          </cell>
          <cell r="AG64">
            <v>3318.5377281789001</v>
          </cell>
          <cell r="AH64">
            <v>3385.3580760403001</v>
          </cell>
          <cell r="AI64">
            <v>3495.3878834865</v>
          </cell>
          <cell r="AJ64">
            <v>3345.6009151506</v>
          </cell>
          <cell r="AK64">
            <v>3240.4026906165</v>
          </cell>
          <cell r="AL64">
            <v>3466.6384915823</v>
          </cell>
          <cell r="AM64">
            <v>3279.4969072299</v>
          </cell>
          <cell r="AN64">
            <v>3180.6101192204001</v>
          </cell>
          <cell r="AO64">
            <v>3055.8321566548002</v>
          </cell>
          <cell r="AP64">
            <v>3027.8561181656</v>
          </cell>
          <cell r="AQ64">
            <v>3292.7589030272002</v>
          </cell>
          <cell r="AR64">
            <v>3123.6624680295999</v>
          </cell>
          <cell r="AS64">
            <v>3158.7986206157002</v>
          </cell>
          <cell r="AT64">
            <v>3118.0688075380003</v>
          </cell>
          <cell r="AU64">
            <v>3225.7557672513999</v>
          </cell>
          <cell r="AV64">
            <v>3286.0752235392001</v>
          </cell>
          <cell r="AW64">
            <v>3168.9875453316999</v>
          </cell>
          <cell r="AX64">
            <v>3442.9775374860001</v>
          </cell>
          <cell r="AY64">
            <v>3385.7772657635001</v>
          </cell>
          <cell r="AZ64">
            <v>3563.9454728677001</v>
          </cell>
          <cell r="BA64">
            <v>3510.0605026121002</v>
          </cell>
          <cell r="BB64">
            <v>3379.6238006125</v>
          </cell>
          <cell r="BC64">
            <v>3521.9692717254002</v>
          </cell>
          <cell r="BD64">
            <v>3343.5728781823</v>
          </cell>
          <cell r="BE64">
            <v>3343.3773141194001</v>
          </cell>
          <cell r="BF64">
            <v>3511.4940795832999</v>
          </cell>
          <cell r="BG64">
            <v>3537.8250177322002</v>
          </cell>
          <cell r="BH64">
            <v>3394.5205577121001</v>
          </cell>
          <cell r="BI64">
            <v>3483.2321004678001</v>
          </cell>
          <cell r="BJ64">
            <v>3785.3180116162002</v>
          </cell>
          <cell r="BK64">
            <v>3880.7122876612002</v>
          </cell>
          <cell r="BL64">
            <v>4005.0204996176003</v>
          </cell>
          <cell r="BM64">
            <v>4164.1183565257998</v>
          </cell>
          <cell r="BN64" t="str">
            <v>ND</v>
          </cell>
          <cell r="BO64">
            <v>3770.4105535682002</v>
          </cell>
          <cell r="BP64">
            <v>4100.3881609668997</v>
          </cell>
          <cell r="BQ64">
            <v>4123.8192943726999</v>
          </cell>
          <cell r="BR64">
            <v>4110.9560551988998</v>
          </cell>
          <cell r="BS64">
            <v>4194.1862202791999</v>
          </cell>
          <cell r="BT64">
            <v>4081.6295935313001</v>
          </cell>
          <cell r="BU64">
            <v>4069.3373809130003</v>
          </cell>
          <cell r="BV64">
            <v>3984.5090447171001</v>
          </cell>
          <cell r="BW64">
            <v>3970.3915200834003</v>
          </cell>
          <cell r="BX64">
            <v>3996.8737862684002</v>
          </cell>
          <cell r="BY64">
            <v>4393.4844121856004</v>
          </cell>
          <cell r="BZ64">
            <v>4236.0954286966999</v>
          </cell>
          <cell r="CA64">
            <v>4403.5232338392998</v>
          </cell>
          <cell r="CB64">
            <v>4521.5194501997003</v>
          </cell>
          <cell r="CC64">
            <v>4695.9706974850005</v>
          </cell>
        </row>
        <row r="65">
          <cell r="B65" t="str">
            <v>IIINuevo León</v>
          </cell>
          <cell r="C65" t="str">
            <v>Nuevo León</v>
          </cell>
          <cell r="D65" t="str">
            <v>Deflactado con la canasta alimentaria2</v>
          </cell>
          <cell r="E65">
            <v>4875.9396698527999</v>
          </cell>
          <cell r="F65">
            <v>4892.6603864101999</v>
          </cell>
          <cell r="G65">
            <v>5006.7854113959002</v>
          </cell>
          <cell r="H65">
            <v>5031.1806300077005</v>
          </cell>
          <cell r="I65">
            <v>5033.2577281674003</v>
          </cell>
          <cell r="J65">
            <v>5137.5869198092005</v>
          </cell>
          <cell r="K65">
            <v>5339.5978543798001</v>
          </cell>
          <cell r="L65">
            <v>5012.5456690577003</v>
          </cell>
          <cell r="M65">
            <v>5051.8261611255002</v>
          </cell>
          <cell r="N65">
            <v>5064.8570957102002</v>
          </cell>
          <cell r="O65">
            <v>5144.8623499845999</v>
          </cell>
          <cell r="P65">
            <v>5158.0258753905</v>
          </cell>
          <cell r="Q65">
            <v>4974.5171698672002</v>
          </cell>
          <cell r="R65">
            <v>4841.1865531615003</v>
          </cell>
          <cell r="S65">
            <v>4799.0705007010001</v>
          </cell>
          <cell r="T65">
            <v>4433.1141934310999</v>
          </cell>
          <cell r="U65">
            <v>4230.2794150333002</v>
          </cell>
          <cell r="V65">
            <v>4172.0468744664004</v>
          </cell>
          <cell r="W65">
            <v>3903.4504478159001</v>
          </cell>
          <cell r="X65">
            <v>4108.5950460508002</v>
          </cell>
          <cell r="Y65">
            <v>4094.1514167558003</v>
          </cell>
          <cell r="Z65">
            <v>4138.5527488796997</v>
          </cell>
          <cell r="AA65">
            <v>4152.4888109123003</v>
          </cell>
          <cell r="AB65">
            <v>3999.6372548310001</v>
          </cell>
          <cell r="AC65">
            <v>3873.8625785288</v>
          </cell>
          <cell r="AD65">
            <v>3889.454876668</v>
          </cell>
          <cell r="AE65">
            <v>3815.0561827301003</v>
          </cell>
          <cell r="AF65">
            <v>3824.2091247006001</v>
          </cell>
          <cell r="AG65">
            <v>3670.7754842567001</v>
          </cell>
          <cell r="AH65">
            <v>3712.3595662283001</v>
          </cell>
          <cell r="AI65">
            <v>3743.1209904378002</v>
          </cell>
          <cell r="AJ65">
            <v>3570.0447535263002</v>
          </cell>
          <cell r="AK65">
            <v>3467.2758353808999</v>
          </cell>
          <cell r="AL65">
            <v>3688.8472366793003</v>
          </cell>
          <cell r="AM65">
            <v>3496.7336533421003</v>
          </cell>
          <cell r="AN65">
            <v>3380.9829152126003</v>
          </cell>
          <cell r="AO65">
            <v>3224.6903083052002</v>
          </cell>
          <cell r="AP65">
            <v>3216.0611590969002</v>
          </cell>
          <cell r="AQ65">
            <v>3462.5347163739002</v>
          </cell>
          <cell r="AR65">
            <v>3261.0965599093001</v>
          </cell>
          <cell r="AS65">
            <v>3320.9660769994002</v>
          </cell>
          <cell r="AT65">
            <v>3260.4233345309999</v>
          </cell>
          <cell r="AU65">
            <v>3354.8825261408001</v>
          </cell>
          <cell r="AV65">
            <v>3417.4829579709003</v>
          </cell>
          <cell r="AW65">
            <v>3243.3348611017</v>
          </cell>
          <cell r="AX65">
            <v>3533.1948572803003</v>
          </cell>
          <cell r="AY65">
            <v>3496.3006025652003</v>
          </cell>
          <cell r="AZ65">
            <v>3664.9003069662003</v>
          </cell>
          <cell r="BA65">
            <v>3665.4352710659</v>
          </cell>
          <cell r="BB65">
            <v>3474.9458593638001</v>
          </cell>
          <cell r="BC65">
            <v>3527.4986034768999</v>
          </cell>
          <cell r="BD65">
            <v>3389.2738117473</v>
          </cell>
          <cell r="BE65">
            <v>3425.1283841714003</v>
          </cell>
          <cell r="BF65">
            <v>3603.0735076827</v>
          </cell>
          <cell r="BG65">
            <v>3606.0676222157003</v>
          </cell>
          <cell r="BH65">
            <v>3461.7264001065</v>
          </cell>
          <cell r="BI65">
            <v>3517.1501648676003</v>
          </cell>
          <cell r="BJ65">
            <v>3820.5400261039999</v>
          </cell>
          <cell r="BK65">
            <v>3916.3890686835002</v>
          </cell>
          <cell r="BL65">
            <v>4060.6821580864002</v>
          </cell>
          <cell r="BM65">
            <v>4164.1183565257998</v>
          </cell>
          <cell r="BN65" t="str">
            <v>ND</v>
          </cell>
          <cell r="BO65">
            <v>3725.735887803</v>
          </cell>
          <cell r="BP65">
            <v>4051.6636298582002</v>
          </cell>
          <cell r="BQ65">
            <v>4121.2635403366003</v>
          </cell>
          <cell r="BR65">
            <v>4059.3546969911999</v>
          </cell>
          <cell r="BS65">
            <v>4079.254148295</v>
          </cell>
          <cell r="BT65">
            <v>3952.3731809625001</v>
          </cell>
          <cell r="BU65">
            <v>3870.2222671974</v>
          </cell>
          <cell r="BV65">
            <v>3784.5383552556</v>
          </cell>
          <cell r="BW65">
            <v>3682.0490145146</v>
          </cell>
          <cell r="BX65">
            <v>3708.8331397868001</v>
          </cell>
          <cell r="BY65">
            <v>4068.1983092764003</v>
          </cell>
          <cell r="BZ65">
            <v>3890.9330079097999</v>
          </cell>
          <cell r="CA65">
            <v>4008.0669232601999</v>
          </cell>
          <cell r="CB65">
            <v>4138.5866472136004</v>
          </cell>
          <cell r="CC65">
            <v>4252.7188129631004</v>
          </cell>
        </row>
        <row r="66">
          <cell r="B66" t="str">
            <v>IOaxaca</v>
          </cell>
          <cell r="C66" t="str">
            <v>Oaxaca</v>
          </cell>
          <cell r="D66" t="str">
            <v>Pesos corrientes</v>
          </cell>
          <cell r="E66">
            <v>829.56828080069999</v>
          </cell>
          <cell r="F66">
            <v>846.83378956199999</v>
          </cell>
          <cell r="G66">
            <v>838.49448841490005</v>
          </cell>
          <cell r="H66">
            <v>881.19393753610007</v>
          </cell>
          <cell r="I66">
            <v>856.7697330922</v>
          </cell>
          <cell r="J66">
            <v>912.95014091560006</v>
          </cell>
          <cell r="K66">
            <v>878.12368961829998</v>
          </cell>
          <cell r="L66">
            <v>873.63273297730007</v>
          </cell>
          <cell r="M66">
            <v>879.80235943800005</v>
          </cell>
          <cell r="N66">
            <v>950.51769694699999</v>
          </cell>
          <cell r="O66">
            <v>915.1236029982</v>
          </cell>
          <cell r="P66">
            <v>909.97051137890003</v>
          </cell>
          <cell r="Q66">
            <v>994.23516182470007</v>
          </cell>
          <cell r="R66">
            <v>1018.1222545485</v>
          </cell>
          <cell r="S66">
            <v>937.46107122720002</v>
          </cell>
          <cell r="T66">
            <v>928.00768728490004</v>
          </cell>
          <cell r="U66">
            <v>979.86842689140008</v>
          </cell>
          <cell r="V66">
            <v>956.77372244449998</v>
          </cell>
          <cell r="W66">
            <v>962.43821154630007</v>
          </cell>
          <cell r="X66">
            <v>960.67498478369998</v>
          </cell>
          <cell r="Y66">
            <v>985.65778964920003</v>
          </cell>
          <cell r="Z66">
            <v>1017.7605600528001</v>
          </cell>
          <cell r="AA66">
            <v>976.89544573580008</v>
          </cell>
          <cell r="AB66">
            <v>1044.1635910766001</v>
          </cell>
          <cell r="AC66">
            <v>1036.6033564404001</v>
          </cell>
          <cell r="AD66">
            <v>1044.8237204547002</v>
          </cell>
          <cell r="AE66">
            <v>1051.0866807884001</v>
          </cell>
          <cell r="AF66">
            <v>1091.6505776930001</v>
          </cell>
          <cell r="AG66">
            <v>1124.0804885489999</v>
          </cell>
          <cell r="AH66">
            <v>1167.5781754691</v>
          </cell>
          <cell r="AI66">
            <v>1172.0865811744</v>
          </cell>
          <cell r="AJ66">
            <v>1134.0036626610001</v>
          </cell>
          <cell r="AK66">
            <v>1143.9055966916001</v>
          </cell>
          <cell r="AL66">
            <v>1106.4906011075</v>
          </cell>
          <cell r="AM66">
            <v>1121.3599275455001</v>
          </cell>
          <cell r="AN66">
            <v>1037.2841111514001</v>
          </cell>
          <cell r="AO66">
            <v>1145.3407872948001</v>
          </cell>
          <cell r="AP66">
            <v>1100.5551801368999</v>
          </cell>
          <cell r="AQ66">
            <v>1086.8774845325001</v>
          </cell>
          <cell r="AR66">
            <v>1099.4799055210001</v>
          </cell>
          <cell r="AS66">
            <v>1120.2260095271999</v>
          </cell>
          <cell r="AT66">
            <v>1151.7930387522999</v>
          </cell>
          <cell r="AU66">
            <v>1147.9323837939</v>
          </cell>
          <cell r="AV66">
            <v>1223.5430557348</v>
          </cell>
          <cell r="AW66">
            <v>1144.6073171546</v>
          </cell>
          <cell r="AX66">
            <v>1200.5715537576</v>
          </cell>
          <cell r="AY66">
            <v>1164.1990986839</v>
          </cell>
          <cell r="AZ66">
            <v>1235.7282608760001</v>
          </cell>
          <cell r="BA66">
            <v>1224.8404084551</v>
          </cell>
          <cell r="BB66">
            <v>1222.2713873457001</v>
          </cell>
          <cell r="BC66">
            <v>1225.6022563879001</v>
          </cell>
          <cell r="BD66">
            <v>1224.8040570209</v>
          </cell>
          <cell r="BE66">
            <v>1272.3324037510001</v>
          </cell>
          <cell r="BF66">
            <v>1332.2262140712</v>
          </cell>
          <cell r="BG66">
            <v>1302.7247722229999</v>
          </cell>
          <cell r="BH66">
            <v>1353.8172650061001</v>
          </cell>
          <cell r="BI66">
            <v>1463.1557755881001</v>
          </cell>
          <cell r="BJ66">
            <v>1443.7810937172001</v>
          </cell>
          <cell r="BK66">
            <v>1458.5471250611999</v>
          </cell>
          <cell r="BL66">
            <v>1483.0119757238001</v>
          </cell>
          <cell r="BM66">
            <v>1609.3081057834002</v>
          </cell>
          <cell r="BN66" t="str">
            <v>ND</v>
          </cell>
          <cell r="BO66">
            <v>1573.3510584359001</v>
          </cell>
          <cell r="BP66">
            <v>1687.9172042655</v>
          </cell>
          <cell r="BQ66">
            <v>1743.2012774218001</v>
          </cell>
          <cell r="BR66">
            <v>1622.2656747861001</v>
          </cell>
          <cell r="BS66">
            <v>1629.579343909</v>
          </cell>
          <cell r="BT66">
            <v>1610.2904436041001</v>
          </cell>
          <cell r="BU66">
            <v>1794.1802205519</v>
          </cell>
          <cell r="BV66">
            <v>1874.4701045860002</v>
          </cell>
          <cell r="BW66">
            <v>1850.7105439809</v>
          </cell>
          <cell r="BX66">
            <v>1951.2735209443001</v>
          </cell>
          <cell r="BY66">
            <v>2188.5956071892001</v>
          </cell>
          <cell r="BZ66">
            <v>2148.0253209310999</v>
          </cell>
          <cell r="CA66">
            <v>2205.0854002793999</v>
          </cell>
          <cell r="CB66">
            <v>2228.4870061085003</v>
          </cell>
          <cell r="CC66">
            <v>2205.5140593444999</v>
          </cell>
        </row>
        <row r="67">
          <cell r="B67" t="str">
            <v>IIOaxaca</v>
          </cell>
          <cell r="C67" t="str">
            <v>Oaxaca</v>
          </cell>
          <cell r="D67" t="str">
            <v>Deflactado con el INPC2</v>
          </cell>
          <cell r="E67">
            <v>1512.7385231192</v>
          </cell>
          <cell r="F67">
            <v>1535.5057910970002</v>
          </cell>
          <cell r="G67">
            <v>1513.4710818103001</v>
          </cell>
          <cell r="H67">
            <v>1571.0200729999001</v>
          </cell>
          <cell r="I67">
            <v>1506.6273018656</v>
          </cell>
          <cell r="J67">
            <v>1605.2194357739002</v>
          </cell>
          <cell r="K67">
            <v>1530.784780036</v>
          </cell>
          <cell r="L67">
            <v>1495.5530702546</v>
          </cell>
          <cell r="M67">
            <v>1486.1945070983002</v>
          </cell>
          <cell r="N67">
            <v>1607.3936434418001</v>
          </cell>
          <cell r="O67">
            <v>1534.1238150284</v>
          </cell>
          <cell r="P67">
            <v>1500.5787845551001</v>
          </cell>
          <cell r="Q67">
            <v>1616.574572817</v>
          </cell>
          <cell r="R67">
            <v>1641.0327669879</v>
          </cell>
          <cell r="S67">
            <v>1489.917977612</v>
          </cell>
          <cell r="T67">
            <v>1441.2299298045</v>
          </cell>
          <cell r="U67">
            <v>1500.5500584824001</v>
          </cell>
          <cell r="V67">
            <v>1455.3745032483</v>
          </cell>
          <cell r="W67">
            <v>1454.8848558907</v>
          </cell>
          <cell r="X67">
            <v>1434.9234734789</v>
          </cell>
          <cell r="Y67">
            <v>1440.9252431751001</v>
          </cell>
          <cell r="Z67">
            <v>1489.1663884679001</v>
          </cell>
          <cell r="AA67">
            <v>1424.4564600075</v>
          </cell>
          <cell r="AB67">
            <v>1496.070197263</v>
          </cell>
          <cell r="AC67">
            <v>1464.6801199686001</v>
          </cell>
          <cell r="AD67">
            <v>1479.9898860912001</v>
          </cell>
          <cell r="AE67">
            <v>1482.6916013258001</v>
          </cell>
          <cell r="AF67">
            <v>1511.2112930650001</v>
          </cell>
          <cell r="AG67">
            <v>1528.9397967071</v>
          </cell>
          <cell r="AH67">
            <v>1592.3270346930001</v>
          </cell>
          <cell r="AI67">
            <v>1580.866232907</v>
          </cell>
          <cell r="AJ67">
            <v>1507.8466444431001</v>
          </cell>
          <cell r="AK67">
            <v>1500.5821799369</v>
          </cell>
          <cell r="AL67">
            <v>1444.6443211426001</v>
          </cell>
          <cell r="AM67">
            <v>1462.1541790899</v>
          </cell>
          <cell r="AN67">
            <v>1330.6528371071001</v>
          </cell>
          <cell r="AO67">
            <v>1442.4984106687</v>
          </cell>
          <cell r="AP67">
            <v>1387.1467144938001</v>
          </cell>
          <cell r="AQ67">
            <v>1360.7640553147</v>
          </cell>
          <cell r="AR67">
            <v>1353.8252729371</v>
          </cell>
          <cell r="AS67">
            <v>1368.8743163053</v>
          </cell>
          <cell r="AT67">
            <v>1410.3109238294001</v>
          </cell>
          <cell r="AU67">
            <v>1400.582061007</v>
          </cell>
          <cell r="AV67">
            <v>1473.0851545933001</v>
          </cell>
          <cell r="AW67">
            <v>1361.9795335452</v>
          </cell>
          <cell r="AX67">
            <v>1433.3622104765</v>
          </cell>
          <cell r="AY67">
            <v>1381.954492435</v>
          </cell>
          <cell r="AZ67">
            <v>1441.0152428767001</v>
          </cell>
          <cell r="BA67">
            <v>1388.3260290612</v>
          </cell>
          <cell r="BB67">
            <v>1375.3986517442002</v>
          </cell>
          <cell r="BC67">
            <v>1366.2684146858001</v>
          </cell>
          <cell r="BD67">
            <v>1339.9232476674999</v>
          </cell>
          <cell r="BE67">
            <v>1369.4942735298</v>
          </cell>
          <cell r="BF67">
            <v>1433.6396392265001</v>
          </cell>
          <cell r="BG67">
            <v>1384.2467560405</v>
          </cell>
          <cell r="BH67">
            <v>1413.0031620699001</v>
          </cell>
          <cell r="BI67">
            <v>1512.8201861156001</v>
          </cell>
          <cell r="BJ67">
            <v>1490.8620760936001</v>
          </cell>
          <cell r="BK67">
            <v>1500.129673463</v>
          </cell>
          <cell r="BL67">
            <v>1503.6334328175001</v>
          </cell>
          <cell r="BM67">
            <v>1609.3081057834002</v>
          </cell>
          <cell r="BN67" t="str">
            <v>ND</v>
          </cell>
          <cell r="BO67">
            <v>1557.5360648795001</v>
          </cell>
          <cell r="BP67">
            <v>1653.1830828248001</v>
          </cell>
          <cell r="BQ67">
            <v>1676.3562486964001</v>
          </cell>
          <cell r="BR67">
            <v>1538.4056670793</v>
          </cell>
          <cell r="BS67">
            <v>1524.7702592676001</v>
          </cell>
          <cell r="BT67">
            <v>1474.1063907687001</v>
          </cell>
          <cell r="BU67">
            <v>1608.4634625303001</v>
          </cell>
          <cell r="BV67">
            <v>1649.3482411974001</v>
          </cell>
          <cell r="BW67">
            <v>1595.7831685398</v>
          </cell>
          <cell r="BX67">
            <v>1653.8594161096</v>
          </cell>
          <cell r="BY67">
            <v>1825.9102692392</v>
          </cell>
          <cell r="BZ67">
            <v>1787.9167867389001</v>
          </cell>
          <cell r="CA67">
            <v>1817.2881977185</v>
          </cell>
          <cell r="CB67">
            <v>1808.9623648832001</v>
          </cell>
          <cell r="CC67">
            <v>1759.6473929459</v>
          </cell>
        </row>
        <row r="68">
          <cell r="B68" t="str">
            <v>IIIOaxaca</v>
          </cell>
          <cell r="C68" t="str">
            <v>Oaxaca</v>
          </cell>
          <cell r="D68" t="str">
            <v>Deflactado con la canasta alimentaria2</v>
          </cell>
          <cell r="E68">
            <v>1846.2219497563001</v>
          </cell>
          <cell r="F68">
            <v>1818.6976066704001</v>
          </cell>
          <cell r="G68">
            <v>1801.4871269839</v>
          </cell>
          <cell r="H68">
            <v>1902.1801561101001</v>
          </cell>
          <cell r="I68">
            <v>1806.9524351996001</v>
          </cell>
          <cell r="J68">
            <v>1941.4269080652</v>
          </cell>
          <cell r="K68">
            <v>1825.6765951454001</v>
          </cell>
          <cell r="L68">
            <v>1747.4344481319001</v>
          </cell>
          <cell r="M68">
            <v>1724.8423377083</v>
          </cell>
          <cell r="N68">
            <v>1889.9575724773001</v>
          </cell>
          <cell r="O68">
            <v>1806.5214322269001</v>
          </cell>
          <cell r="P68">
            <v>1753.9471254969001</v>
          </cell>
          <cell r="Q68">
            <v>1898.5682358621</v>
          </cell>
          <cell r="R68">
            <v>1902.8702091665</v>
          </cell>
          <cell r="S68">
            <v>1709.1319539436001</v>
          </cell>
          <cell r="T68">
            <v>1636.1551753587</v>
          </cell>
          <cell r="U68">
            <v>1703.025026306</v>
          </cell>
          <cell r="V68">
            <v>1620.6038478769001</v>
          </cell>
          <cell r="W68">
            <v>1607.5828625781</v>
          </cell>
          <cell r="X68">
            <v>1601.3377284502001</v>
          </cell>
          <cell r="Y68">
            <v>1598.3981085192002</v>
          </cell>
          <cell r="Z68">
            <v>1667.6002068830001</v>
          </cell>
          <cell r="AA68">
            <v>1617.6997921064001</v>
          </cell>
          <cell r="AB68">
            <v>1686.6422578745</v>
          </cell>
          <cell r="AC68">
            <v>1648.7407068405</v>
          </cell>
          <cell r="AD68">
            <v>1660.0076469694</v>
          </cell>
          <cell r="AE68">
            <v>1667.1970080544002</v>
          </cell>
          <cell r="AF68">
            <v>1689.0315824277</v>
          </cell>
          <cell r="AG68">
            <v>1690.1351571454002</v>
          </cell>
          <cell r="AH68">
            <v>1745.5392621002002</v>
          </cell>
          <cell r="AI68">
            <v>1688.9994831857</v>
          </cell>
          <cell r="AJ68">
            <v>1604.8850649229</v>
          </cell>
          <cell r="AK68">
            <v>1602.62453338</v>
          </cell>
          <cell r="AL68">
            <v>1533.9487318307999</v>
          </cell>
          <cell r="AM68">
            <v>1557.7617677704</v>
          </cell>
          <cell r="AN68">
            <v>1412.5124366964001</v>
          </cell>
          <cell r="AO68">
            <v>1522.1888284658</v>
          </cell>
          <cell r="AP68">
            <v>1475.9998679120999</v>
          </cell>
          <cell r="AQ68">
            <v>1434.1357075586</v>
          </cell>
          <cell r="AR68">
            <v>1414.5735492256001</v>
          </cell>
          <cell r="AS68">
            <v>1440.8746846077001</v>
          </cell>
          <cell r="AT68">
            <v>1476.2949031664</v>
          </cell>
          <cell r="AU68">
            <v>1459.0314844826</v>
          </cell>
          <cell r="AV68">
            <v>1534.4122400331</v>
          </cell>
          <cell r="AW68">
            <v>1393.8343398007</v>
          </cell>
          <cell r="AX68">
            <v>1473.123212985</v>
          </cell>
          <cell r="AY68">
            <v>1429.9115671105001</v>
          </cell>
          <cell r="AZ68">
            <v>1482.6004271657</v>
          </cell>
          <cell r="BA68">
            <v>1453.2830230013001</v>
          </cell>
          <cell r="BB68">
            <v>1415.4964016122001</v>
          </cell>
          <cell r="BC68">
            <v>1367.5808682825</v>
          </cell>
          <cell r="BD68">
            <v>1358.4284773548</v>
          </cell>
          <cell r="BE68">
            <v>1404.0651698393001</v>
          </cell>
          <cell r="BF68">
            <v>1473.4821491207001</v>
          </cell>
          <cell r="BG68">
            <v>1413.9514508909001</v>
          </cell>
          <cell r="BH68">
            <v>1441.9827626211002</v>
          </cell>
          <cell r="BI68">
            <v>1528.8336889096001</v>
          </cell>
          <cell r="BJ68">
            <v>1506.7938983802001</v>
          </cell>
          <cell r="BK68">
            <v>1516.6726674748002</v>
          </cell>
          <cell r="BL68">
            <v>1526.6779281011</v>
          </cell>
          <cell r="BM68">
            <v>1609.3081057834002</v>
          </cell>
          <cell r="BN68" t="str">
            <v>ND</v>
          </cell>
          <cell r="BO68">
            <v>1537.229844509</v>
          </cell>
          <cell r="BP68">
            <v>1630.7779323582001</v>
          </cell>
          <cell r="BQ68">
            <v>1675.1522527692</v>
          </cell>
          <cell r="BR68">
            <v>1516.5869788722</v>
          </cell>
          <cell r="BS68">
            <v>1479.4574870819001</v>
          </cell>
          <cell r="BT68">
            <v>1422.5430901497</v>
          </cell>
          <cell r="BU68">
            <v>1524.9706103403</v>
          </cell>
          <cell r="BV68">
            <v>1561.0705694071</v>
          </cell>
          <cell r="BW68">
            <v>1475.3763899944001</v>
          </cell>
          <cell r="BX68">
            <v>1529.4170368227001</v>
          </cell>
          <cell r="BY68">
            <v>1685.8509276802001</v>
          </cell>
          <cell r="BZ68">
            <v>1639.2076784265</v>
          </cell>
          <cell r="CA68">
            <v>1650.8199663323001</v>
          </cell>
          <cell r="CB68">
            <v>1651.8555944071002</v>
          </cell>
          <cell r="CC68">
            <v>1588.5756606581001</v>
          </cell>
        </row>
        <row r="69">
          <cell r="B69" t="str">
            <v>IPuebla</v>
          </cell>
          <cell r="C69" t="str">
            <v>Puebla</v>
          </cell>
          <cell r="D69" t="str">
            <v>Pesos corrientes</v>
          </cell>
          <cell r="E69">
            <v>1035.1769282158</v>
          </cell>
          <cell r="F69">
            <v>1016.9280982537</v>
          </cell>
          <cell r="G69">
            <v>1066.6649720316</v>
          </cell>
          <cell r="H69">
            <v>1104.3929144468</v>
          </cell>
          <cell r="I69">
            <v>1099.2613463824</v>
          </cell>
          <cell r="J69">
            <v>1091.8882725936</v>
          </cell>
          <cell r="K69">
            <v>1142.4118888363</v>
          </cell>
          <cell r="L69">
            <v>1155.9099563986001</v>
          </cell>
          <cell r="M69">
            <v>1166.7805317274001</v>
          </cell>
          <cell r="N69">
            <v>1216.0480124143</v>
          </cell>
          <cell r="O69">
            <v>1202.6178028426</v>
          </cell>
          <cell r="P69">
            <v>1197.1949054368001</v>
          </cell>
          <cell r="Q69">
            <v>1209.0877944968001</v>
          </cell>
          <cell r="R69">
            <v>1204.7146526309</v>
          </cell>
          <cell r="S69">
            <v>1232.7725422354999</v>
          </cell>
          <cell r="T69">
            <v>1267.9046309449</v>
          </cell>
          <cell r="U69">
            <v>1224.9056547665</v>
          </cell>
          <cell r="V69">
            <v>1186.8729247502999</v>
          </cell>
          <cell r="W69">
            <v>1219.0371483005001</v>
          </cell>
          <cell r="X69">
            <v>1221.1213127328001</v>
          </cell>
          <cell r="Y69">
            <v>1233.0628907267001</v>
          </cell>
          <cell r="Z69">
            <v>1292.9699912649</v>
          </cell>
          <cell r="AA69">
            <v>1336.7232573372</v>
          </cell>
          <cell r="AB69">
            <v>1261.9978653265</v>
          </cell>
          <cell r="AC69">
            <v>1331.9907051197001</v>
          </cell>
          <cell r="AD69">
            <v>1314.6090650574001</v>
          </cell>
          <cell r="AE69">
            <v>1275.4563928752</v>
          </cell>
          <cell r="AF69">
            <v>1348.7661272649</v>
          </cell>
          <cell r="AG69">
            <v>1451.4440189065001</v>
          </cell>
          <cell r="AH69">
            <v>1406.262386201</v>
          </cell>
          <cell r="AI69">
            <v>1457.56429009</v>
          </cell>
          <cell r="AJ69">
            <v>1470.2429130808</v>
          </cell>
          <cell r="AK69">
            <v>1518.2753631643</v>
          </cell>
          <cell r="AL69">
            <v>1423.3529078553001</v>
          </cell>
          <cell r="AM69">
            <v>1433.4279247445002</v>
          </cell>
          <cell r="AN69">
            <v>1451.6774496674</v>
          </cell>
          <cell r="AO69">
            <v>1497.6381631913</v>
          </cell>
          <cell r="AP69">
            <v>1474.5447413090001</v>
          </cell>
          <cell r="AQ69">
            <v>1501.2642889725</v>
          </cell>
          <cell r="AR69">
            <v>1532.467769785</v>
          </cell>
          <cell r="AS69">
            <v>1542.1094604771999</v>
          </cell>
          <cell r="AT69">
            <v>1561.9040576968</v>
          </cell>
          <cell r="AU69">
            <v>1563.8795790012</v>
          </cell>
          <cell r="AV69">
            <v>1595.6336935876</v>
          </cell>
          <cell r="AW69">
            <v>1600.3475049998001</v>
          </cell>
          <cell r="AX69">
            <v>1611.5665914627</v>
          </cell>
          <cell r="AY69">
            <v>1687.4462910266</v>
          </cell>
          <cell r="AZ69">
            <v>1649.2370898367001</v>
          </cell>
          <cell r="BA69">
            <v>1744.1807787550001</v>
          </cell>
          <cell r="BB69">
            <v>1771.8730432054001</v>
          </cell>
          <cell r="BC69">
            <v>1746.3247799340002</v>
          </cell>
          <cell r="BD69">
            <v>1802.5565304495001</v>
          </cell>
          <cell r="BE69">
            <v>1940.262054327</v>
          </cell>
          <cell r="BF69">
            <v>1911.9882849738001</v>
          </cell>
          <cell r="BG69">
            <v>1963.3689487742001</v>
          </cell>
          <cell r="BH69">
            <v>1988.9879227591</v>
          </cell>
          <cell r="BI69">
            <v>2094.5892544907001</v>
          </cell>
          <cell r="BJ69">
            <v>2050.4081631039003</v>
          </cell>
          <cell r="BK69">
            <v>2156.8708814571</v>
          </cell>
          <cell r="BL69">
            <v>2231.5528698512999</v>
          </cell>
          <cell r="BM69">
            <v>2356.3608818389002</v>
          </cell>
          <cell r="BN69" t="str">
            <v>ND</v>
          </cell>
          <cell r="BO69">
            <v>1924.7488464095002</v>
          </cell>
          <cell r="BP69">
            <v>2016.5258008179001</v>
          </cell>
          <cell r="BQ69">
            <v>2168.3015202951001</v>
          </cell>
          <cell r="BR69">
            <v>2290.9995775776001</v>
          </cell>
          <cell r="BS69">
            <v>2282.7905890135003</v>
          </cell>
          <cell r="BT69">
            <v>2267.3493395249002</v>
          </cell>
          <cell r="BU69">
            <v>2483.7355445968001</v>
          </cell>
          <cell r="BV69">
            <v>2578.4195828974002</v>
          </cell>
          <cell r="BW69">
            <v>2644.4784676535</v>
          </cell>
          <cell r="BX69">
            <v>2715.2420666632001</v>
          </cell>
          <cell r="BY69">
            <v>2912.6255895623999</v>
          </cell>
          <cell r="BZ69">
            <v>2940.2187012868999</v>
          </cell>
          <cell r="CA69">
            <v>3038.9138515667</v>
          </cell>
          <cell r="CB69">
            <v>2964.5701429624</v>
          </cell>
          <cell r="CC69">
            <v>3266.6621362026003</v>
          </cell>
        </row>
        <row r="70">
          <cell r="B70" t="str">
            <v>IIPuebla</v>
          </cell>
          <cell r="C70" t="str">
            <v>Puebla</v>
          </cell>
          <cell r="D70" t="str">
            <v>Deflactado con el INPC2</v>
          </cell>
          <cell r="E70">
            <v>1887.6710378134001</v>
          </cell>
          <cell r="F70">
            <v>1843.9261673833</v>
          </cell>
          <cell r="G70">
            <v>1925.3156835909001</v>
          </cell>
          <cell r="H70">
            <v>1968.9461799137</v>
          </cell>
          <cell r="I70">
            <v>1933.0481602890002</v>
          </cell>
          <cell r="J70">
            <v>1919.8422764939</v>
          </cell>
          <cell r="K70">
            <v>1991.5038765473</v>
          </cell>
          <cell r="L70">
            <v>1978.7773728881</v>
          </cell>
          <cell r="M70">
            <v>1970.9685915710002</v>
          </cell>
          <cell r="N70">
            <v>2056.4244637979</v>
          </cell>
          <cell r="O70">
            <v>2016.0824239186002</v>
          </cell>
          <cell r="P70">
            <v>1974.2236189100001</v>
          </cell>
          <cell r="Q70">
            <v>1965.9137595775001</v>
          </cell>
          <cell r="R70">
            <v>1941.7866675692001</v>
          </cell>
          <cell r="S70">
            <v>1959.2599942083</v>
          </cell>
          <cell r="T70">
            <v>1969.1023331951001</v>
          </cell>
          <cell r="U70">
            <v>1875.7949551720001</v>
          </cell>
          <cell r="V70">
            <v>1805.3846513092001</v>
          </cell>
          <cell r="W70">
            <v>1842.7766734045001</v>
          </cell>
          <cell r="X70">
            <v>1823.9421899804001</v>
          </cell>
          <cell r="Y70">
            <v>1802.6047826426</v>
          </cell>
          <cell r="Z70">
            <v>1891.8471867189</v>
          </cell>
          <cell r="AA70">
            <v>1949.1380448827001</v>
          </cell>
          <cell r="AB70">
            <v>1808.181602442</v>
          </cell>
          <cell r="AC70">
            <v>1882.0509249276001</v>
          </cell>
          <cell r="AD70">
            <v>1862.1400743103002</v>
          </cell>
          <cell r="AE70">
            <v>1799.1936499042001</v>
          </cell>
          <cell r="AF70">
            <v>1867.1456278013002</v>
          </cell>
          <cell r="AG70">
            <v>1974.2096280519002</v>
          </cell>
          <cell r="AH70">
            <v>1917.8412739003002</v>
          </cell>
          <cell r="AI70">
            <v>1965.9078138969001</v>
          </cell>
          <cell r="AJ70">
            <v>1954.9327008372002</v>
          </cell>
          <cell r="AK70">
            <v>1991.6826710095002</v>
          </cell>
          <cell r="AL70">
            <v>1858.3426675806002</v>
          </cell>
          <cell r="AM70">
            <v>1869.0632499924</v>
          </cell>
          <cell r="AN70">
            <v>1862.2465110547</v>
          </cell>
          <cell r="AO70">
            <v>1886.1990196497002</v>
          </cell>
          <cell r="AP70">
            <v>1858.5255243872</v>
          </cell>
          <cell r="AQ70">
            <v>1879.5738351689001</v>
          </cell>
          <cell r="AR70">
            <v>1886.9772755995</v>
          </cell>
          <cell r="AS70">
            <v>1884.4001258903002</v>
          </cell>
          <cell r="AT70">
            <v>1912.4706266062001</v>
          </cell>
          <cell r="AU70">
            <v>1908.0755233033001</v>
          </cell>
          <cell r="AV70">
            <v>1921.0638278528002</v>
          </cell>
          <cell r="AW70">
            <v>1904.2692770724</v>
          </cell>
          <cell r="AX70">
            <v>1924.0491286332001</v>
          </cell>
          <cell r="AY70">
            <v>2003.0714551001001</v>
          </cell>
          <cell r="AZ70">
            <v>1923.2187697056002</v>
          </cell>
          <cell r="BA70">
            <v>1976.9853752524</v>
          </cell>
          <cell r="BB70">
            <v>1993.8548999163002</v>
          </cell>
          <cell r="BC70">
            <v>1946.7558713858</v>
          </cell>
          <cell r="BD70">
            <v>1971.9786087735001</v>
          </cell>
          <cell r="BE70">
            <v>2088.4304798921003</v>
          </cell>
          <cell r="BF70">
            <v>2057.5350988617001</v>
          </cell>
          <cell r="BG70">
            <v>2086.2327609029999</v>
          </cell>
          <cell r="BH70">
            <v>2075.9420763960002</v>
          </cell>
          <cell r="BI70">
            <v>2165.6866334283</v>
          </cell>
          <cell r="BJ70">
            <v>2117.2709520763001</v>
          </cell>
          <cell r="BK70">
            <v>2218.3623384580001</v>
          </cell>
          <cell r="BL70">
            <v>2262.5828766963</v>
          </cell>
          <cell r="BM70">
            <v>2356.3608818389002</v>
          </cell>
          <cell r="BN70" t="str">
            <v>ND</v>
          </cell>
          <cell r="BO70">
            <v>1905.4016762784001</v>
          </cell>
          <cell r="BP70">
            <v>1975.0295402923</v>
          </cell>
          <cell r="BQ70">
            <v>2085.1555409486</v>
          </cell>
          <cell r="BR70">
            <v>2172.5706141729002</v>
          </cell>
          <cell r="BS70">
            <v>2135.9691452115999</v>
          </cell>
          <cell r="BT70">
            <v>2075.5970854662</v>
          </cell>
          <cell r="BU70">
            <v>2226.6424678580001</v>
          </cell>
          <cell r="BV70">
            <v>2268.7541368177999</v>
          </cell>
          <cell r="BW70">
            <v>2280.2129927731003</v>
          </cell>
          <cell r="BX70">
            <v>2301.3834866136999</v>
          </cell>
          <cell r="BY70">
            <v>2429.9568896882001</v>
          </cell>
          <cell r="BZ70">
            <v>2447.3018644101003</v>
          </cell>
          <cell r="CA70">
            <v>2504.4754618736001</v>
          </cell>
          <cell r="CB70">
            <v>2406.4738999937999</v>
          </cell>
          <cell r="CC70">
            <v>2606.2738014521001</v>
          </cell>
        </row>
        <row r="71">
          <cell r="B71" t="str">
            <v>IIIPuebla</v>
          </cell>
          <cell r="C71" t="str">
            <v>Puebla</v>
          </cell>
          <cell r="D71" t="str">
            <v>Deflactado con la canasta alimentaria2</v>
          </cell>
          <cell r="E71">
            <v>2292.5937190493</v>
          </cell>
          <cell r="F71">
            <v>2178.8975010030999</v>
          </cell>
          <cell r="G71">
            <v>2284.8688974484999</v>
          </cell>
          <cell r="H71">
            <v>2374.1758680277003</v>
          </cell>
          <cell r="I71">
            <v>2312.5203556839001</v>
          </cell>
          <cell r="J71">
            <v>2313.0477415953001</v>
          </cell>
          <cell r="K71">
            <v>2369.7616963989003</v>
          </cell>
          <cell r="L71">
            <v>2309.7084049508999</v>
          </cell>
          <cell r="M71">
            <v>2284.8429086992001</v>
          </cell>
          <cell r="N71">
            <v>2413.6553068261001</v>
          </cell>
          <cell r="O71">
            <v>2368.7059953349003</v>
          </cell>
          <cell r="P71">
            <v>2303.0637799178003</v>
          </cell>
          <cell r="Q71">
            <v>2303.4517678617999</v>
          </cell>
          <cell r="R71">
            <v>2247.1991690653999</v>
          </cell>
          <cell r="S71">
            <v>2244.1379167923001</v>
          </cell>
          <cell r="T71">
            <v>2234.0878652625001</v>
          </cell>
          <cell r="U71">
            <v>2127.0374680384002</v>
          </cell>
          <cell r="V71">
            <v>2010.2897062922</v>
          </cell>
          <cell r="W71">
            <v>2036.2308585689</v>
          </cell>
          <cell r="X71">
            <v>2035.3061530704001</v>
          </cell>
          <cell r="Y71">
            <v>1999.5865039754001</v>
          </cell>
          <cell r="Z71">
            <v>2117.1436077905</v>
          </cell>
          <cell r="AA71">
            <v>2211.1395811013999</v>
          </cell>
          <cell r="AB71">
            <v>2036.8443804189001</v>
          </cell>
          <cell r="AC71">
            <v>2116.5492221478003</v>
          </cell>
          <cell r="AD71">
            <v>2087.0083197049998</v>
          </cell>
          <cell r="AE71">
            <v>2021.5208689695</v>
          </cell>
          <cell r="AF71">
            <v>2086.4195927005003</v>
          </cell>
          <cell r="AG71">
            <v>2182.9176208572999</v>
          </cell>
          <cell r="AH71">
            <v>2102.7095084707003</v>
          </cell>
          <cell r="AI71">
            <v>2102.9189093241002</v>
          </cell>
          <cell r="AJ71">
            <v>2083.3350690400002</v>
          </cell>
          <cell r="AK71">
            <v>2129.1783280570003</v>
          </cell>
          <cell r="AL71">
            <v>1975.3781077648</v>
          </cell>
          <cell r="AM71">
            <v>1992.0801202149</v>
          </cell>
          <cell r="AN71">
            <v>1977.8662258637</v>
          </cell>
          <cell r="AO71">
            <v>1990.4133660527</v>
          </cell>
          <cell r="AP71">
            <v>1975.6403386270001</v>
          </cell>
          <cell r="AQ71">
            <v>1978.6376938228</v>
          </cell>
          <cell r="AR71">
            <v>1970.7358743780001</v>
          </cell>
          <cell r="AS71">
            <v>1982.1977395578001</v>
          </cell>
          <cell r="AT71">
            <v>2000.7170825980002</v>
          </cell>
          <cell r="AU71">
            <v>1985.8820960324001</v>
          </cell>
          <cell r="AV71">
            <v>1999.2573382581002</v>
          </cell>
          <cell r="AW71">
            <v>1948.8773882091</v>
          </cell>
          <cell r="AX71">
            <v>1975.6243978938001</v>
          </cell>
          <cell r="AY71">
            <v>2070.1511976741999</v>
          </cell>
          <cell r="AZ71">
            <v>1978.2249570054</v>
          </cell>
          <cell r="BA71">
            <v>2066.5335027568999</v>
          </cell>
          <cell r="BB71">
            <v>2051.0053800119999</v>
          </cell>
          <cell r="BC71">
            <v>1949.3391321033</v>
          </cell>
          <cell r="BD71">
            <v>1999.0928163561</v>
          </cell>
          <cell r="BE71">
            <v>2140.2909840755001</v>
          </cell>
          <cell r="BF71">
            <v>2112.8674338994001</v>
          </cell>
          <cell r="BG71">
            <v>2129.2237088439001</v>
          </cell>
          <cell r="BH71">
            <v>2117.9127994493001</v>
          </cell>
          <cell r="BI71">
            <v>2187.6916460466</v>
          </cell>
          <cell r="BJ71">
            <v>2138.6729284788003</v>
          </cell>
          <cell r="BK71">
            <v>2240.6850042043002</v>
          </cell>
          <cell r="BL71">
            <v>2295.6967536736001</v>
          </cell>
          <cell r="BM71">
            <v>2356.3608818389002</v>
          </cell>
          <cell r="BN71" t="str">
            <v>ND</v>
          </cell>
          <cell r="BO71">
            <v>1882.2102001691001</v>
          </cell>
          <cell r="BP71">
            <v>1950.3166745615001</v>
          </cell>
          <cell r="BQ71">
            <v>2083.7562415721</v>
          </cell>
          <cell r="BR71">
            <v>2143.7442926573999</v>
          </cell>
          <cell r="BS71">
            <v>2075.4457881634003</v>
          </cell>
          <cell r="BT71">
            <v>2006.6182199804</v>
          </cell>
          <cell r="BU71">
            <v>2114.9446166724001</v>
          </cell>
          <cell r="BV71">
            <v>2151.2426741700001</v>
          </cell>
          <cell r="BW71">
            <v>2111.5139689887001</v>
          </cell>
          <cell r="BX71">
            <v>2131.8656298535002</v>
          </cell>
          <cell r="BY71">
            <v>2246.8912541907002</v>
          </cell>
          <cell r="BZ71">
            <v>2245.4262659558999</v>
          </cell>
          <cell r="CA71">
            <v>2277.0310433252002</v>
          </cell>
          <cell r="CB71">
            <v>2199.8175027826001</v>
          </cell>
          <cell r="CC71">
            <v>2356.7960916546999</v>
          </cell>
        </row>
        <row r="72">
          <cell r="B72" t="str">
            <v>IQuerétaro</v>
          </cell>
          <cell r="C72" t="str">
            <v>Querétaro</v>
          </cell>
          <cell r="D72" t="str">
            <v>Pesos corrientes</v>
          </cell>
          <cell r="E72">
            <v>1449.4772074774</v>
          </cell>
          <cell r="F72">
            <v>1522.0014454327002</v>
          </cell>
          <cell r="G72">
            <v>1562.1776683656001</v>
          </cell>
          <cell r="H72">
            <v>1614.1576710535001</v>
          </cell>
          <cell r="I72">
            <v>1618.9167276374001</v>
          </cell>
          <cell r="J72">
            <v>1594.7851864121001</v>
          </cell>
          <cell r="K72">
            <v>1680.1335533839001</v>
          </cell>
          <cell r="L72">
            <v>1729.2239811987001</v>
          </cell>
          <cell r="M72">
            <v>1696.6525868548001</v>
          </cell>
          <cell r="N72">
            <v>1694.3208198559</v>
          </cell>
          <cell r="O72">
            <v>1706.7993249559001</v>
          </cell>
          <cell r="P72">
            <v>1671.9973277383001</v>
          </cell>
          <cell r="Q72">
            <v>1662.4585035659002</v>
          </cell>
          <cell r="R72">
            <v>1727.9333960161</v>
          </cell>
          <cell r="S72">
            <v>1653.680411091</v>
          </cell>
          <cell r="T72">
            <v>1680.1339144985</v>
          </cell>
          <cell r="U72">
            <v>1669.6934463247001</v>
          </cell>
          <cell r="V72">
            <v>1582.4992245632</v>
          </cell>
          <cell r="W72">
            <v>1559.4538717301</v>
          </cell>
          <cell r="X72">
            <v>1646.6716494793</v>
          </cell>
          <cell r="Y72">
            <v>1662.9968527834001</v>
          </cell>
          <cell r="Z72">
            <v>1710.5654073937001</v>
          </cell>
          <cell r="AA72">
            <v>1714.0962103667</v>
          </cell>
          <cell r="AB72">
            <v>1641.0201374419</v>
          </cell>
          <cell r="AC72">
            <v>1770.2491370782</v>
          </cell>
          <cell r="AD72">
            <v>1833.8664293324</v>
          </cell>
          <cell r="AE72">
            <v>1713.8711987751001</v>
          </cell>
          <cell r="AF72">
            <v>1765.5064231254</v>
          </cell>
          <cell r="AG72">
            <v>1859.2607509839002</v>
          </cell>
          <cell r="AH72">
            <v>1860.5416359585001</v>
          </cell>
          <cell r="AI72">
            <v>1763.1959134144001</v>
          </cell>
          <cell r="AJ72">
            <v>1701.9849584846002</v>
          </cell>
          <cell r="AK72">
            <v>1871.1801105611</v>
          </cell>
          <cell r="AL72">
            <v>1814.8560349792001</v>
          </cell>
          <cell r="AM72">
            <v>1872.6222816864001</v>
          </cell>
          <cell r="AN72">
            <v>1877.8100405376001</v>
          </cell>
          <cell r="AO72">
            <v>1940.1012368710001</v>
          </cell>
          <cell r="AP72">
            <v>1882.8325279303001</v>
          </cell>
          <cell r="AQ72">
            <v>1807.4842790169</v>
          </cell>
          <cell r="AR72">
            <v>1872.8025461042</v>
          </cell>
          <cell r="AS72">
            <v>2092.418293875</v>
          </cell>
          <cell r="AT72">
            <v>2090.0743215212001</v>
          </cell>
          <cell r="AU72">
            <v>2069.3375883988001</v>
          </cell>
          <cell r="AV72">
            <v>2066.1994757726002</v>
          </cell>
          <cell r="AW72">
            <v>2256.2705972117001</v>
          </cell>
          <cell r="AX72">
            <v>2139.0752018021999</v>
          </cell>
          <cell r="AY72">
            <v>2195.7631007874002</v>
          </cell>
          <cell r="AZ72">
            <v>2163.5226615692</v>
          </cell>
          <cell r="BA72">
            <v>2317.5175130548</v>
          </cell>
          <cell r="BB72">
            <v>2152.6074518625001</v>
          </cell>
          <cell r="BC72">
            <v>2086.0973462142001</v>
          </cell>
          <cell r="BD72">
            <v>2262.7136914718999</v>
          </cell>
          <cell r="BE72">
            <v>2651.4193678454999</v>
          </cell>
          <cell r="BF72">
            <v>2622.7123212050001</v>
          </cell>
          <cell r="BG72">
            <v>2581.4080816830001</v>
          </cell>
          <cell r="BH72">
            <v>2651.2022704088999</v>
          </cell>
          <cell r="BI72">
            <v>2791.0124561671</v>
          </cell>
          <cell r="BJ72">
            <v>2663.4970503759</v>
          </cell>
          <cell r="BK72">
            <v>2557.3018074874999</v>
          </cell>
          <cell r="BL72">
            <v>2726.8098824704002</v>
          </cell>
          <cell r="BM72">
            <v>2984.8884316402</v>
          </cell>
          <cell r="BN72" t="str">
            <v>ND</v>
          </cell>
          <cell r="BO72">
            <v>2620.9207384018</v>
          </cell>
          <cell r="BP72">
            <v>2949.2952675193001</v>
          </cell>
          <cell r="BQ72">
            <v>3008.9439749620001</v>
          </cell>
          <cell r="BR72">
            <v>3069.5384176938001</v>
          </cell>
          <cell r="BS72">
            <v>3180.6447491184999</v>
          </cell>
          <cell r="BT72">
            <v>3109.4388258336003</v>
          </cell>
          <cell r="BU72">
            <v>3434.3465948035</v>
          </cell>
          <cell r="BV72">
            <v>3346.7963902094002</v>
          </cell>
          <cell r="BW72">
            <v>3266.1839218921</v>
          </cell>
          <cell r="BX72">
            <v>3247.2498001401</v>
          </cell>
          <cell r="BY72">
            <v>3623.7179504903002</v>
          </cell>
          <cell r="BZ72">
            <v>3908.7672693847003</v>
          </cell>
          <cell r="CA72">
            <v>3804.2122149983002</v>
          </cell>
          <cell r="CB72">
            <v>3803.2760397642</v>
          </cell>
          <cell r="CC72">
            <v>3965.1855773274001</v>
          </cell>
        </row>
        <row r="73">
          <cell r="B73" t="str">
            <v>IIQuerétaro</v>
          </cell>
          <cell r="C73" t="str">
            <v>Querétaro</v>
          </cell>
          <cell r="D73" t="str">
            <v>Deflactado con el INPC2</v>
          </cell>
          <cell r="E73">
            <v>2643.1579664759001</v>
          </cell>
          <cell r="F73">
            <v>2759.7411231414003</v>
          </cell>
          <cell r="G73">
            <v>2819.7093223483002</v>
          </cell>
          <cell r="H73">
            <v>2877.7707087982003</v>
          </cell>
          <cell r="I73">
            <v>2846.8607691151001</v>
          </cell>
          <cell r="J73">
            <v>2804.0744640726002</v>
          </cell>
          <cell r="K73">
            <v>2928.8845094998001</v>
          </cell>
          <cell r="L73">
            <v>2960.2213111066999</v>
          </cell>
          <cell r="M73">
            <v>2866.0479572346999</v>
          </cell>
          <cell r="N73">
            <v>2865.2181064434003</v>
          </cell>
          <cell r="O73">
            <v>2861.2981714278003</v>
          </cell>
          <cell r="P73">
            <v>2757.1923336669001</v>
          </cell>
          <cell r="Q73">
            <v>2703.0709116098001</v>
          </cell>
          <cell r="R73">
            <v>2785.1226209495999</v>
          </cell>
          <cell r="S73">
            <v>2628.2138526391</v>
          </cell>
          <cell r="T73">
            <v>2609.3095098592003</v>
          </cell>
          <cell r="U73">
            <v>2556.9336961685003</v>
          </cell>
          <cell r="V73">
            <v>2407.1825644993</v>
          </cell>
          <cell r="W73">
            <v>2357.3729660993999</v>
          </cell>
          <cell r="X73">
            <v>2459.5704482533001</v>
          </cell>
          <cell r="Y73">
            <v>2431.1218048094001</v>
          </cell>
          <cell r="Z73">
            <v>2502.8642393398</v>
          </cell>
          <cell r="AA73">
            <v>2499.4030124607002</v>
          </cell>
          <cell r="AB73">
            <v>2351.2420292339002</v>
          </cell>
          <cell r="AC73">
            <v>2501.2929992562999</v>
          </cell>
          <cell r="AD73">
            <v>2597.6666826371002</v>
          </cell>
          <cell r="AE73">
            <v>2417.6335583208001</v>
          </cell>
          <cell r="AF73">
            <v>2444.0542597837002</v>
          </cell>
          <cell r="AG73">
            <v>2528.9094362845003</v>
          </cell>
          <cell r="AH73">
            <v>2537.3810579479</v>
          </cell>
          <cell r="AI73">
            <v>2378.1322355245002</v>
          </cell>
          <cell r="AJ73">
            <v>2263.0723277574002</v>
          </cell>
          <cell r="AK73">
            <v>2454.6252221171999</v>
          </cell>
          <cell r="AL73">
            <v>2369.4927566486999</v>
          </cell>
          <cell r="AM73">
            <v>2441.7338516974</v>
          </cell>
          <cell r="AN73">
            <v>2408.8995783575001</v>
          </cell>
          <cell r="AO73">
            <v>2443.4587345247</v>
          </cell>
          <cell r="AP73">
            <v>2373.1340347113</v>
          </cell>
          <cell r="AQ73">
            <v>2262.9594157898</v>
          </cell>
          <cell r="AR73">
            <v>2306.0425255660002</v>
          </cell>
          <cell r="AS73">
            <v>2556.8569530550003</v>
          </cell>
          <cell r="AT73">
            <v>2559.1877603721</v>
          </cell>
          <cell r="AU73">
            <v>2524.7803314861003</v>
          </cell>
          <cell r="AV73">
            <v>2487.6016907808003</v>
          </cell>
          <cell r="AW73">
            <v>2684.7586324900003</v>
          </cell>
          <cell r="AX73">
            <v>2553.8415848973</v>
          </cell>
          <cell r="AY73">
            <v>2606.4654103292</v>
          </cell>
          <cell r="AZ73">
            <v>2522.9407081945001</v>
          </cell>
          <cell r="BA73">
            <v>2626.8482522040999</v>
          </cell>
          <cell r="BB73">
            <v>2422.2880594920002</v>
          </cell>
          <cell r="BC73">
            <v>2325.5251850566001</v>
          </cell>
          <cell r="BD73">
            <v>2475.3858877584003</v>
          </cell>
          <cell r="BE73">
            <v>2853.8954366684002</v>
          </cell>
          <cell r="BF73">
            <v>2822.3617777920999</v>
          </cell>
          <cell r="BG73">
            <v>2742.9475813137001</v>
          </cell>
          <cell r="BH73">
            <v>2767.1069709380999</v>
          </cell>
          <cell r="BI73">
            <v>2885.7487725071001</v>
          </cell>
          <cell r="BJ73">
            <v>2750.3523626071001</v>
          </cell>
          <cell r="BK73">
            <v>2630.2093771919999</v>
          </cell>
          <cell r="BL73">
            <v>2764.7264967084002</v>
          </cell>
          <cell r="BM73">
            <v>2984.8884316402</v>
          </cell>
          <cell r="BN73" t="str">
            <v>ND</v>
          </cell>
          <cell r="BO73">
            <v>2594.5757949975</v>
          </cell>
          <cell r="BP73">
            <v>2888.6043878200003</v>
          </cell>
          <cell r="BQ73">
            <v>2893.5626079079002</v>
          </cell>
          <cell r="BR73">
            <v>2910.8643365214002</v>
          </cell>
          <cell r="BS73">
            <v>2976.0763333672003</v>
          </cell>
          <cell r="BT73">
            <v>2846.4701278401003</v>
          </cell>
          <cell r="BU73">
            <v>3078.8551518572999</v>
          </cell>
          <cell r="BV73">
            <v>2944.8497078362002</v>
          </cell>
          <cell r="BW73">
            <v>2816.2812087835</v>
          </cell>
          <cell r="BX73">
            <v>2752.3023301328999</v>
          </cell>
          <cell r="BY73">
            <v>3023.2098597347999</v>
          </cell>
          <cell r="BZ73">
            <v>3253.4768320884</v>
          </cell>
          <cell r="CA73">
            <v>3135.1846776805</v>
          </cell>
          <cell r="CB73">
            <v>3087.2889096220001</v>
          </cell>
          <cell r="CC73">
            <v>3163.5837614041002</v>
          </cell>
        </row>
        <row r="74">
          <cell r="B74" t="str">
            <v>IIIQuerétaro</v>
          </cell>
          <cell r="C74" t="str">
            <v>Querétaro</v>
          </cell>
          <cell r="D74" t="str">
            <v>Deflactado con la canasta alimentaria2</v>
          </cell>
          <cell r="E74">
            <v>3212.7041237508001</v>
          </cell>
          <cell r="F74">
            <v>3262.2087356734</v>
          </cell>
          <cell r="G74">
            <v>3347.5717336422003</v>
          </cell>
          <cell r="H74">
            <v>3472.5531043332003</v>
          </cell>
          <cell r="I74">
            <v>3406.4458560415001</v>
          </cell>
          <cell r="J74">
            <v>3381.8009881142002</v>
          </cell>
          <cell r="K74">
            <v>3485.6227884354003</v>
          </cell>
          <cell r="L74">
            <v>3455.6899126761</v>
          </cell>
          <cell r="M74">
            <v>3322.7264023286002</v>
          </cell>
          <cell r="N74">
            <v>3364.5596154417003</v>
          </cell>
          <cell r="O74">
            <v>3363.1415876732999</v>
          </cell>
          <cell r="P74">
            <v>3218.1713683595003</v>
          </cell>
          <cell r="Q74">
            <v>3168.4336175455001</v>
          </cell>
          <cell r="R74">
            <v>3224.4193847219003</v>
          </cell>
          <cell r="S74">
            <v>3011.5397659618002</v>
          </cell>
          <cell r="T74">
            <v>2960.4363303953</v>
          </cell>
          <cell r="U74">
            <v>2899.1059157958002</v>
          </cell>
          <cell r="V74">
            <v>2680.391468886</v>
          </cell>
          <cell r="W74">
            <v>2604.8459625143</v>
          </cell>
          <cell r="X74">
            <v>2744.5510904788002</v>
          </cell>
          <cell r="Y74">
            <v>2696.7839051028</v>
          </cell>
          <cell r="Z74">
            <v>2801.0783121257</v>
          </cell>
          <cell r="AA74">
            <v>2835.0033603996003</v>
          </cell>
          <cell r="AB74">
            <v>2648.4456132651999</v>
          </cell>
          <cell r="AC74">
            <v>2812.8858828900002</v>
          </cell>
          <cell r="AD74">
            <v>2911.3107219829003</v>
          </cell>
          <cell r="AE74">
            <v>2716.5452872766</v>
          </cell>
          <cell r="AF74">
            <v>2730.9735902269999</v>
          </cell>
          <cell r="AG74">
            <v>2796.4780098527999</v>
          </cell>
          <cell r="AH74">
            <v>2782.0008016427</v>
          </cell>
          <cell r="AI74">
            <v>2543.3278405005999</v>
          </cell>
          <cell r="AJ74">
            <v>2411.9806426785999</v>
          </cell>
          <cell r="AK74">
            <v>2623.9343651028003</v>
          </cell>
          <cell r="AL74">
            <v>2518.6989111745002</v>
          </cell>
          <cell r="AM74">
            <v>2602.5229384897002</v>
          </cell>
          <cell r="AN74">
            <v>2558.4806019184002</v>
          </cell>
          <cell r="AO74">
            <v>2578.4650465611999</v>
          </cell>
          <cell r="AP74">
            <v>2522.5405681431002</v>
          </cell>
          <cell r="AQ74">
            <v>2382.3051567361999</v>
          </cell>
          <cell r="AR74">
            <v>2408.6965468345002</v>
          </cell>
          <cell r="AS74">
            <v>2689.4035262214002</v>
          </cell>
          <cell r="AT74">
            <v>2677.2027395824002</v>
          </cell>
          <cell r="AU74">
            <v>2627.9841988783</v>
          </cell>
          <cell r="AV74">
            <v>2589.2581157773002</v>
          </cell>
          <cell r="AW74">
            <v>2747.6443262132002</v>
          </cell>
          <cell r="AX74">
            <v>2622.6566202137001</v>
          </cell>
          <cell r="AY74">
            <v>2693.9724122338002</v>
          </cell>
          <cell r="AZ74">
            <v>2595.0492300392002</v>
          </cell>
          <cell r="BA74">
            <v>2745.6111039975003</v>
          </cell>
          <cell r="BB74">
            <v>2491.5097016988002</v>
          </cell>
          <cell r="BC74">
            <v>2328.4971933204001</v>
          </cell>
          <cell r="BD74">
            <v>2509.3889158971001</v>
          </cell>
          <cell r="BE74">
            <v>2924.6483997683999</v>
          </cell>
          <cell r="BF74">
            <v>2897.9620385210001</v>
          </cell>
          <cell r="BG74">
            <v>2799.0291461612001</v>
          </cell>
          <cell r="BH74">
            <v>2822.8138349333999</v>
          </cell>
          <cell r="BI74">
            <v>2914.8167853831001</v>
          </cell>
          <cell r="BJ74">
            <v>2777.4934335989001</v>
          </cell>
          <cell r="BK74">
            <v>2656.813560654</v>
          </cell>
          <cell r="BL74">
            <v>2805.3077742289001</v>
          </cell>
          <cell r="BM74">
            <v>2984.8884316402</v>
          </cell>
          <cell r="BN74" t="str">
            <v>ND</v>
          </cell>
          <cell r="BO74">
            <v>2562.6679126108002</v>
          </cell>
          <cell r="BP74">
            <v>2852.1501533201999</v>
          </cell>
          <cell r="BQ74">
            <v>2891.6511197196</v>
          </cell>
          <cell r="BR74">
            <v>2872.2485905467001</v>
          </cell>
          <cell r="BS74">
            <v>2891.8446621261</v>
          </cell>
          <cell r="BT74">
            <v>2751.6558039785</v>
          </cell>
          <cell r="BU74">
            <v>2924.2874952704001</v>
          </cell>
          <cell r="BV74">
            <v>2792.4763788279001</v>
          </cell>
          <cell r="BW74">
            <v>2608.1572046997999</v>
          </cell>
          <cell r="BX74">
            <v>2548.6806320753999</v>
          </cell>
          <cell r="BY74">
            <v>2795.0062056890001</v>
          </cell>
          <cell r="BZ74">
            <v>2985.2253484872003</v>
          </cell>
          <cell r="CA74">
            <v>2851.1106566513999</v>
          </cell>
          <cell r="CB74">
            <v>2822.3499101223001</v>
          </cell>
          <cell r="CC74">
            <v>2860.6277432050001</v>
          </cell>
        </row>
        <row r="75">
          <cell r="B75" t="str">
            <v>IQuintana Roo</v>
          </cell>
          <cell r="C75" t="str">
            <v>Quintana Roo</v>
          </cell>
          <cell r="D75" t="str">
            <v>Pesos corrientes</v>
          </cell>
          <cell r="E75">
            <v>2151.676941878</v>
          </cell>
          <cell r="F75">
            <v>2136.5878806292999</v>
          </cell>
          <cell r="G75">
            <v>2319.5781475715003</v>
          </cell>
          <cell r="H75">
            <v>2372.7753037269999</v>
          </cell>
          <cell r="I75">
            <v>2396.5165456782001</v>
          </cell>
          <cell r="J75">
            <v>2451.1672844953</v>
          </cell>
          <cell r="K75">
            <v>2761.7153707410002</v>
          </cell>
          <cell r="L75">
            <v>2595.3368183064999</v>
          </cell>
          <cell r="M75">
            <v>2656.4180306163003</v>
          </cell>
          <cell r="N75">
            <v>2634.2698164181002</v>
          </cell>
          <cell r="O75">
            <v>2630.3610815336001</v>
          </cell>
          <cell r="P75">
            <v>2699.1267226950999</v>
          </cell>
          <cell r="Q75">
            <v>2882.5735662556999</v>
          </cell>
          <cell r="R75">
            <v>2888.3949534948001</v>
          </cell>
          <cell r="S75">
            <v>2852.5092527856</v>
          </cell>
          <cell r="T75">
            <v>2556.7788331143001</v>
          </cell>
          <cell r="U75">
            <v>2787.5519897214999</v>
          </cell>
          <cell r="V75">
            <v>2650.9389284936001</v>
          </cell>
          <cell r="W75">
            <v>2503.098975717</v>
          </cell>
          <cell r="X75">
            <v>2450.4800761298002</v>
          </cell>
          <cell r="Y75">
            <v>2617.1232773986999</v>
          </cell>
          <cell r="Z75">
            <v>2694.1774630550003</v>
          </cell>
          <cell r="AA75">
            <v>2530.8324837669002</v>
          </cell>
          <cell r="AB75">
            <v>2539.9119664157001</v>
          </cell>
          <cell r="AC75">
            <v>2641.9739847736</v>
          </cell>
          <cell r="AD75">
            <v>2641.9626330780002</v>
          </cell>
          <cell r="AE75">
            <v>2566.6529661161003</v>
          </cell>
          <cell r="AF75">
            <v>2661.6970834139001</v>
          </cell>
          <cell r="AG75">
            <v>2830.7050417835003</v>
          </cell>
          <cell r="AH75">
            <v>2728.3673890861</v>
          </cell>
          <cell r="AI75">
            <v>2681.3909702561</v>
          </cell>
          <cell r="AJ75">
            <v>2618.6292469232999</v>
          </cell>
          <cell r="AK75">
            <v>2761.4673548863002</v>
          </cell>
          <cell r="AL75">
            <v>2737.8559172941</v>
          </cell>
          <cell r="AM75">
            <v>2880.9752158133001</v>
          </cell>
          <cell r="AN75">
            <v>2578.7629893933999</v>
          </cell>
          <cell r="AO75">
            <v>2581.7420747849001</v>
          </cell>
          <cell r="AP75">
            <v>2527.216942774</v>
          </cell>
          <cell r="AQ75">
            <v>2512.0930867840002</v>
          </cell>
          <cell r="AR75">
            <v>2558.8231056312002</v>
          </cell>
          <cell r="AS75">
            <v>2700.0649195762003</v>
          </cell>
          <cell r="AT75">
            <v>2865.8466839037001</v>
          </cell>
          <cell r="AU75">
            <v>2798.3058994742</v>
          </cell>
          <cell r="AV75">
            <v>2838.5589136423</v>
          </cell>
          <cell r="AW75">
            <v>2960.1906994622</v>
          </cell>
          <cell r="AX75">
            <v>3035.5745580346002</v>
          </cell>
          <cell r="AY75">
            <v>3047.3548907642003</v>
          </cell>
          <cell r="AZ75">
            <v>3033.2454867400002</v>
          </cell>
          <cell r="BA75">
            <v>3038.0805967013002</v>
          </cell>
          <cell r="BB75">
            <v>3055.6741604520003</v>
          </cell>
          <cell r="BC75">
            <v>3212.2084640065</v>
          </cell>
          <cell r="BD75">
            <v>3212.8307239641999</v>
          </cell>
          <cell r="BE75">
            <v>3159.5744849243001</v>
          </cell>
          <cell r="BF75">
            <v>3356.6457911002003</v>
          </cell>
          <cell r="BG75">
            <v>3462.4822291555001</v>
          </cell>
          <cell r="BH75">
            <v>3452.2756772261</v>
          </cell>
          <cell r="BI75">
            <v>3573.8108941807</v>
          </cell>
          <cell r="BJ75">
            <v>3507.5748143221003</v>
          </cell>
          <cell r="BK75">
            <v>3413.7011282126</v>
          </cell>
          <cell r="BL75">
            <v>3530.7471292660002</v>
          </cell>
          <cell r="BM75">
            <v>3500.9552064128002</v>
          </cell>
          <cell r="BN75" t="str">
            <v>ND</v>
          </cell>
          <cell r="BO75">
            <v>2580.5541584759003</v>
          </cell>
          <cell r="BP75">
            <v>2969.5934022707002</v>
          </cell>
          <cell r="BQ75">
            <v>3050.5926289006002</v>
          </cell>
          <cell r="BR75">
            <v>3288.2373978984001</v>
          </cell>
          <cell r="BS75">
            <v>3522.2960237351003</v>
          </cell>
          <cell r="BT75">
            <v>3578.4814130201003</v>
          </cell>
          <cell r="BU75">
            <v>3820.6062963682002</v>
          </cell>
          <cell r="BV75">
            <v>3983.9006198828001</v>
          </cell>
          <cell r="BW75">
            <v>4105.3966946570999</v>
          </cell>
          <cell r="BX75">
            <v>4272.4227706134998</v>
          </cell>
          <cell r="BY75">
            <v>4450.2307161824001</v>
          </cell>
          <cell r="BZ75">
            <v>4578.5282242121002</v>
          </cell>
          <cell r="CA75">
            <v>4705.4046714908</v>
          </cell>
          <cell r="CB75">
            <v>4918.9598592075999</v>
          </cell>
          <cell r="CC75">
            <v>5068.1929434722006</v>
          </cell>
        </row>
        <row r="76">
          <cell r="B76" t="str">
            <v>IIQuintana Roo</v>
          </cell>
          <cell r="C76" t="str">
            <v>Quintana Roo</v>
          </cell>
          <cell r="D76" t="str">
            <v>Deflactado con el INPC2</v>
          </cell>
          <cell r="E76">
            <v>3923.6367573557</v>
          </cell>
          <cell r="F76">
            <v>3874.1286712128999</v>
          </cell>
          <cell r="G76">
            <v>4186.8068268224006</v>
          </cell>
          <cell r="H76">
            <v>4230.2579172260002</v>
          </cell>
          <cell r="I76">
            <v>4214.2679854714997</v>
          </cell>
          <cell r="J76">
            <v>4309.8315987538999</v>
          </cell>
          <cell r="K76">
            <v>4814.3466647159003</v>
          </cell>
          <cell r="L76">
            <v>4442.9012334914005</v>
          </cell>
          <cell r="M76">
            <v>4487.3190476329</v>
          </cell>
          <cell r="N76">
            <v>4454.7393190270004</v>
          </cell>
          <cell r="O76">
            <v>4409.5678049211001</v>
          </cell>
          <cell r="P76">
            <v>4450.970933953</v>
          </cell>
          <cell r="Q76">
            <v>4686.9144347413003</v>
          </cell>
          <cell r="R76">
            <v>4655.5811362650002</v>
          </cell>
          <cell r="S76">
            <v>4533.5267217723003</v>
          </cell>
          <cell r="T76">
            <v>3970.7711785839001</v>
          </cell>
          <cell r="U76">
            <v>4268.7989391281999</v>
          </cell>
          <cell r="V76">
            <v>4032.4152259749003</v>
          </cell>
          <cell r="W76">
            <v>3783.8489254446999</v>
          </cell>
          <cell r="X76">
            <v>3660.1883448884</v>
          </cell>
          <cell r="Y76">
            <v>3825.9515975084</v>
          </cell>
          <cell r="Z76">
            <v>3942.0652361899001</v>
          </cell>
          <cell r="AA76">
            <v>3690.3239711422002</v>
          </cell>
          <cell r="AB76">
            <v>3639.1678747465003</v>
          </cell>
          <cell r="AC76">
            <v>3733.0062158586002</v>
          </cell>
          <cell r="AD76">
            <v>3742.3327015246</v>
          </cell>
          <cell r="AE76">
            <v>3620.5908284595002</v>
          </cell>
          <cell r="AF76">
            <v>3684.6833349127</v>
          </cell>
          <cell r="AG76">
            <v>3850.2381592878</v>
          </cell>
          <cell r="AH76">
            <v>3720.9098675308001</v>
          </cell>
          <cell r="AI76">
            <v>3616.5591434828002</v>
          </cell>
          <cell r="AJ76">
            <v>3481.9035008656001</v>
          </cell>
          <cell r="AK76">
            <v>3622.5093357392002</v>
          </cell>
          <cell r="AL76">
            <v>3574.5699051278002</v>
          </cell>
          <cell r="AM76">
            <v>3756.5369050385002</v>
          </cell>
          <cell r="AN76">
            <v>3308.0987659727002</v>
          </cell>
          <cell r="AO76">
            <v>3251.5727030293001</v>
          </cell>
          <cell r="AP76">
            <v>3185.32022951</v>
          </cell>
          <cell r="AQ76">
            <v>3145.1253933840003</v>
          </cell>
          <cell r="AR76">
            <v>3150.7618938586002</v>
          </cell>
          <cell r="AS76">
            <v>3299.3784194714003</v>
          </cell>
          <cell r="AT76">
            <v>3509.0808403460001</v>
          </cell>
          <cell r="AU76">
            <v>3414.1880648585002</v>
          </cell>
          <cell r="AV76">
            <v>3417.4841469831003</v>
          </cell>
          <cell r="AW76">
            <v>3522.3601034465</v>
          </cell>
          <cell r="AX76">
            <v>3624.1720411855003</v>
          </cell>
          <cell r="AY76">
            <v>3617.3415578967001</v>
          </cell>
          <cell r="AZ76">
            <v>3537.1473811571</v>
          </cell>
          <cell r="BA76">
            <v>3443.5885211415002</v>
          </cell>
          <cell r="BB76">
            <v>3438.4917817492001</v>
          </cell>
          <cell r="BC76">
            <v>3580.8835557245002</v>
          </cell>
          <cell r="BD76">
            <v>3514.8043094591003</v>
          </cell>
          <cell r="BE76">
            <v>3400.8559014438001</v>
          </cell>
          <cell r="BF76">
            <v>3612.1646685349001</v>
          </cell>
          <cell r="BG76">
            <v>3679.1576361734001</v>
          </cell>
          <cell r="BH76">
            <v>3603.2015356485999</v>
          </cell>
          <cell r="BI76">
            <v>3695.1180129154</v>
          </cell>
          <cell r="BJ76">
            <v>3621.9550820342001</v>
          </cell>
          <cell r="BK76">
            <v>3511.0242725623002</v>
          </cell>
          <cell r="BL76">
            <v>3579.8425860975003</v>
          </cell>
          <cell r="BM76">
            <v>3500.9552064128002</v>
          </cell>
          <cell r="BN76" t="str">
            <v>ND</v>
          </cell>
          <cell r="BO76">
            <v>2554.6149714334001</v>
          </cell>
          <cell r="BP76">
            <v>2908.4848256158002</v>
          </cell>
          <cell r="BQ76">
            <v>2933.6141970067001</v>
          </cell>
          <cell r="BR76">
            <v>3118.2580795811</v>
          </cell>
          <cell r="BS76">
            <v>3295.7537424627003</v>
          </cell>
          <cell r="BT76">
            <v>3275.8452620344001</v>
          </cell>
          <cell r="BU76">
            <v>3425.1328612524003</v>
          </cell>
          <cell r="BV76">
            <v>3505.4383979948002</v>
          </cell>
          <cell r="BW76">
            <v>3539.8960506384001</v>
          </cell>
          <cell r="BX76">
            <v>3621.2179138068</v>
          </cell>
          <cell r="BY76">
            <v>3712.7562252567</v>
          </cell>
          <cell r="BZ76">
            <v>3810.9548294703</v>
          </cell>
          <cell r="CA76">
            <v>3877.8889805839003</v>
          </cell>
          <cell r="CB76">
            <v>3992.9392611609001</v>
          </cell>
          <cell r="CC76">
            <v>4043.6071863346001</v>
          </cell>
        </row>
        <row r="77">
          <cell r="B77" t="str">
            <v>IIIQuintana Roo</v>
          </cell>
          <cell r="C77" t="str">
            <v>Quintana Roo</v>
          </cell>
          <cell r="D77" t="str">
            <v>Deflactado con la canasta alimentaria2</v>
          </cell>
          <cell r="E77">
            <v>4755.0014229658</v>
          </cell>
          <cell r="F77">
            <v>4570.5791177170004</v>
          </cell>
          <cell r="G77">
            <v>4957.1880451141005</v>
          </cell>
          <cell r="H77">
            <v>5087.8510989058004</v>
          </cell>
          <cell r="I77">
            <v>5031.0487347010003</v>
          </cell>
          <cell r="J77">
            <v>5180.4147571089998</v>
          </cell>
          <cell r="K77">
            <v>5716.1731154836998</v>
          </cell>
          <cell r="L77">
            <v>5182.2538449039002</v>
          </cell>
          <cell r="M77">
            <v>5197.8241701857005</v>
          </cell>
          <cell r="N77">
            <v>5222.0994249653004</v>
          </cell>
          <cell r="O77">
            <v>5174.5432669470001</v>
          </cell>
          <cell r="P77">
            <v>5187.5079590884006</v>
          </cell>
          <cell r="Q77">
            <v>5484.6766178197004</v>
          </cell>
          <cell r="R77">
            <v>5382.8399405397004</v>
          </cell>
          <cell r="S77">
            <v>5188.4458337152</v>
          </cell>
          <cell r="T77">
            <v>4501.7167612887006</v>
          </cell>
          <cell r="U77">
            <v>4836.8609889174004</v>
          </cell>
          <cell r="V77">
            <v>4489.9745841680005</v>
          </cell>
          <cell r="W77">
            <v>4181.1572209087999</v>
          </cell>
          <cell r="X77">
            <v>4083.9413710891999</v>
          </cell>
          <cell r="Y77">
            <v>4244.0017616621999</v>
          </cell>
          <cell r="Z77">
            <v>4409.2878307168003</v>
          </cell>
          <cell r="AA77">
            <v>4180.1496711106001</v>
          </cell>
          <cell r="AB77">
            <v>4095.3231452872001</v>
          </cell>
          <cell r="AC77">
            <v>4194.3861666592002</v>
          </cell>
          <cell r="AD77">
            <v>4191.3739206422997</v>
          </cell>
          <cell r="AE77">
            <v>4064.7846678866999</v>
          </cell>
          <cell r="AF77">
            <v>4116.5848726787999</v>
          </cell>
          <cell r="AG77">
            <v>4258.8197978708004</v>
          </cell>
          <cell r="AH77">
            <v>4080.301887871</v>
          </cell>
          <cell r="AI77">
            <v>3872.3183950641001</v>
          </cell>
          <cell r="AJ77">
            <v>3714.4623911017002</v>
          </cell>
          <cell r="AK77">
            <v>3875.7000355750001</v>
          </cell>
          <cell r="AL77">
            <v>3802.9145437596003</v>
          </cell>
          <cell r="AM77">
            <v>4005.1349702984003</v>
          </cell>
          <cell r="AN77">
            <v>3516.5371516396003</v>
          </cell>
          <cell r="AO77">
            <v>3431.2485678017001</v>
          </cell>
          <cell r="AP77">
            <v>3383.0905677751002</v>
          </cell>
          <cell r="AQ77">
            <v>3306.7373568703001</v>
          </cell>
          <cell r="AR77">
            <v>3289.2511556104</v>
          </cell>
          <cell r="AS77">
            <v>3468.3338355554001</v>
          </cell>
          <cell r="AT77">
            <v>3669.0349785877002</v>
          </cell>
          <cell r="AU77">
            <v>3550.3172404147999</v>
          </cell>
          <cell r="AV77">
            <v>3553.8624257388001</v>
          </cell>
          <cell r="AW77">
            <v>3605.0134739149003</v>
          </cell>
          <cell r="AX77">
            <v>3719.0132883114002</v>
          </cell>
          <cell r="AY77">
            <v>3735.2309310311002</v>
          </cell>
          <cell r="AZ77">
            <v>3637.3511505198003</v>
          </cell>
          <cell r="BA77">
            <v>3595.9477321142999</v>
          </cell>
          <cell r="BB77">
            <v>3535.1871794855001</v>
          </cell>
          <cell r="BC77">
            <v>3586.5646331100002</v>
          </cell>
          <cell r="BD77">
            <v>3562.8177845458004</v>
          </cell>
          <cell r="BE77">
            <v>3483.8143670531003</v>
          </cell>
          <cell r="BF77">
            <v>3705.6948942005001</v>
          </cell>
          <cell r="BG77">
            <v>3749.5927843577001</v>
          </cell>
          <cell r="BH77">
            <v>3674.3126091096001</v>
          </cell>
          <cell r="BI77">
            <v>3730.9817001875999</v>
          </cell>
          <cell r="BJ77">
            <v>3655.5859845053001</v>
          </cell>
          <cell r="BK77">
            <v>3542.9806863437002</v>
          </cell>
          <cell r="BL77">
            <v>3629.3269164835001</v>
          </cell>
          <cell r="BM77">
            <v>3500.9552064128002</v>
          </cell>
          <cell r="BN77" t="str">
            <v>ND</v>
          </cell>
          <cell r="BO77">
            <v>2524.6545097693001</v>
          </cell>
          <cell r="BP77">
            <v>2874.1642274111</v>
          </cell>
          <cell r="BQ77">
            <v>2931.8104945834002</v>
          </cell>
          <cell r="BR77">
            <v>3079.3232344636999</v>
          </cell>
          <cell r="BS77">
            <v>3205.6795749861003</v>
          </cell>
          <cell r="BT77">
            <v>3171.7696947059003</v>
          </cell>
          <cell r="BU77">
            <v>3257.3268654735002</v>
          </cell>
          <cell r="BV77">
            <v>3329.3979303720002</v>
          </cell>
          <cell r="BW77">
            <v>3282.5629036928003</v>
          </cell>
          <cell r="BX77">
            <v>3359.9157214710003</v>
          </cell>
          <cell r="BY77">
            <v>3437.5460938035003</v>
          </cell>
          <cell r="BZ77">
            <v>3500.2567850061</v>
          </cell>
          <cell r="CA77">
            <v>3529.2000871760001</v>
          </cell>
          <cell r="CB77">
            <v>3654.2804527601002</v>
          </cell>
          <cell r="CC77">
            <v>3661.3057790394</v>
          </cell>
        </row>
        <row r="78">
          <cell r="B78" t="str">
            <v>ISan Luis Potosí</v>
          </cell>
          <cell r="C78" t="str">
            <v>San Luis Potosí</v>
          </cell>
          <cell r="D78" t="str">
            <v>Pesos corrientes</v>
          </cell>
          <cell r="E78">
            <v>1263.3448884873001</v>
          </cell>
          <cell r="F78">
            <v>1251.4549505955001</v>
          </cell>
          <cell r="G78">
            <v>1255.1007632452001</v>
          </cell>
          <cell r="H78">
            <v>1335.7660088855</v>
          </cell>
          <cell r="I78">
            <v>1375.5663235029001</v>
          </cell>
          <cell r="J78">
            <v>1363.9681226407999</v>
          </cell>
          <cell r="K78">
            <v>1407.4290685305</v>
          </cell>
          <cell r="L78">
            <v>1356.4704995043001</v>
          </cell>
          <cell r="M78">
            <v>1319.2321655339001</v>
          </cell>
          <cell r="N78">
            <v>1357.9314499112002</v>
          </cell>
          <cell r="O78">
            <v>1421.5887860774001</v>
          </cell>
          <cell r="P78">
            <v>1389.9274879629002</v>
          </cell>
          <cell r="Q78">
            <v>1406.4001287640001</v>
          </cell>
          <cell r="R78">
            <v>1455.387598175</v>
          </cell>
          <cell r="S78">
            <v>1444.4694383967001</v>
          </cell>
          <cell r="T78">
            <v>1434.5944675711</v>
          </cell>
          <cell r="U78">
            <v>1424.7858222690002</v>
          </cell>
          <cell r="V78">
            <v>1442.5448522684001</v>
          </cell>
          <cell r="W78">
            <v>1381.8748864635002</v>
          </cell>
          <cell r="X78">
            <v>1339.514393574</v>
          </cell>
          <cell r="Y78">
            <v>1383.9299331206</v>
          </cell>
          <cell r="Z78">
            <v>1427.4662481486</v>
          </cell>
          <cell r="AA78">
            <v>1440.5571417872</v>
          </cell>
          <cell r="AB78">
            <v>1342.2613985411001</v>
          </cell>
          <cell r="AC78">
            <v>1338.0848363271</v>
          </cell>
          <cell r="AD78">
            <v>1401.3116481217</v>
          </cell>
          <cell r="AE78">
            <v>1380.0767954634</v>
          </cell>
          <cell r="AF78">
            <v>1379.9980179778001</v>
          </cell>
          <cell r="AG78">
            <v>1392.9491566322999</v>
          </cell>
          <cell r="AH78">
            <v>1396.7996050826</v>
          </cell>
          <cell r="AI78">
            <v>1423.5121412367</v>
          </cell>
          <cell r="AJ78">
            <v>1533.7795237705</v>
          </cell>
          <cell r="AK78">
            <v>1442.6360228511001</v>
          </cell>
          <cell r="AL78">
            <v>1517.4947779627</v>
          </cell>
          <cell r="AM78">
            <v>1542.1402803974001</v>
          </cell>
          <cell r="AN78">
            <v>1579.0383466543001</v>
          </cell>
          <cell r="AO78">
            <v>1545.3461849272001</v>
          </cell>
          <cell r="AP78">
            <v>1575.4856973245001</v>
          </cell>
          <cell r="AQ78">
            <v>1535.1532630622</v>
          </cell>
          <cell r="AR78">
            <v>1582.0454471451001</v>
          </cell>
          <cell r="AS78">
            <v>1593.6923757178001</v>
          </cell>
          <cell r="AT78">
            <v>1624.6886723783</v>
          </cell>
          <cell r="AU78">
            <v>1628.0390126497</v>
          </cell>
          <cell r="AV78">
            <v>1759.7326525864</v>
          </cell>
          <cell r="AW78">
            <v>1733.8330736714001</v>
          </cell>
          <cell r="AX78">
            <v>1796.5639308066</v>
          </cell>
          <cell r="AY78">
            <v>1894.6407829633001</v>
          </cell>
          <cell r="AZ78">
            <v>1683.5239161473</v>
          </cell>
          <cell r="BA78">
            <v>1909.4139130977001</v>
          </cell>
          <cell r="BB78">
            <v>1964.4795069907</v>
          </cell>
          <cell r="BC78">
            <v>2110.3168728855999</v>
          </cell>
          <cell r="BD78">
            <v>1999.2045721802001</v>
          </cell>
          <cell r="BE78">
            <v>2105.2954071631002</v>
          </cell>
          <cell r="BF78">
            <v>2204.0209121261</v>
          </cell>
          <cell r="BG78">
            <v>2175.7107215685</v>
          </cell>
          <cell r="BH78">
            <v>2252.2687806690001</v>
          </cell>
          <cell r="BI78">
            <v>2251.3189487148002</v>
          </cell>
          <cell r="BJ78">
            <v>2277.4376006988</v>
          </cell>
          <cell r="BK78">
            <v>2307.1899742343003</v>
          </cell>
          <cell r="BL78">
            <v>2374.7472017713003</v>
          </cell>
          <cell r="BM78">
            <v>2566.7298843354001</v>
          </cell>
          <cell r="BN78" t="str">
            <v>ND</v>
          </cell>
          <cell r="BO78">
            <v>2318.0909445785001</v>
          </cell>
          <cell r="BP78">
            <v>2414.2724077663001</v>
          </cell>
          <cell r="BQ78">
            <v>2619.0932182426</v>
          </cell>
          <cell r="BR78">
            <v>2671.2269545977001</v>
          </cell>
          <cell r="BS78">
            <v>2803.5939587585003</v>
          </cell>
          <cell r="BT78">
            <v>2929.0843586505002</v>
          </cell>
          <cell r="BU78">
            <v>2893.3345048783003</v>
          </cell>
          <cell r="BV78">
            <v>3013.5719313075001</v>
          </cell>
          <cell r="BW78">
            <v>2978.2868441472001</v>
          </cell>
          <cell r="BX78">
            <v>2998.3055927862001</v>
          </cell>
          <cell r="BY78">
            <v>3442.4428310445001</v>
          </cell>
          <cell r="BZ78">
            <v>3410.2699339351002</v>
          </cell>
          <cell r="CA78">
            <v>3566.1664967797001</v>
          </cell>
          <cell r="CB78">
            <v>3582.9316385725001</v>
          </cell>
          <cell r="CC78">
            <v>3998.4651819593</v>
          </cell>
        </row>
        <row r="79">
          <cell r="B79" t="str">
            <v>IISan Luis Potosí</v>
          </cell>
          <cell r="C79" t="str">
            <v>San Luis Potosí</v>
          </cell>
          <cell r="D79" t="str">
            <v>Deflactado con el INPC2</v>
          </cell>
          <cell r="E79">
            <v>2303.7410241333</v>
          </cell>
          <cell r="F79">
            <v>2269.1776681823999</v>
          </cell>
          <cell r="G79">
            <v>2265.4397091155001</v>
          </cell>
          <cell r="H79">
            <v>2381.4453588476999</v>
          </cell>
          <cell r="I79">
            <v>2418.9297292711003</v>
          </cell>
          <cell r="J79">
            <v>2398.2340788547999</v>
          </cell>
          <cell r="K79">
            <v>2453.4937646692001</v>
          </cell>
          <cell r="L79">
            <v>2322.1126494768</v>
          </cell>
          <cell r="M79">
            <v>2228.4954989847001</v>
          </cell>
          <cell r="N79">
            <v>2296.3595394674999</v>
          </cell>
          <cell r="O79">
            <v>2383.1679182499001</v>
          </cell>
          <cell r="P79">
            <v>2292.0475712410002</v>
          </cell>
          <cell r="Q79">
            <v>2286.7333349927999</v>
          </cell>
          <cell r="R79">
            <v>2345.8270621265001</v>
          </cell>
          <cell r="S79">
            <v>2295.7123772201999</v>
          </cell>
          <cell r="T79">
            <v>2227.9777550601002</v>
          </cell>
          <cell r="U79">
            <v>2181.8872720629001</v>
          </cell>
          <cell r="V79">
            <v>2194.2941664612999</v>
          </cell>
          <cell r="W79">
            <v>2088.9329007639999</v>
          </cell>
          <cell r="X79">
            <v>2000.7814056229001</v>
          </cell>
          <cell r="Y79">
            <v>2023.156105862</v>
          </cell>
          <cell r="Z79">
            <v>2088.6393527620003</v>
          </cell>
          <cell r="AA79">
            <v>2100.5430372164001</v>
          </cell>
          <cell r="AB79">
            <v>1923.1826243082</v>
          </cell>
          <cell r="AC79">
            <v>1890.661694681</v>
          </cell>
          <cell r="AD79">
            <v>1984.9540414141002</v>
          </cell>
          <cell r="AE79">
            <v>1946.7740493899</v>
          </cell>
          <cell r="AF79">
            <v>1910.3810612939001</v>
          </cell>
          <cell r="AG79">
            <v>1894.6467108542001</v>
          </cell>
          <cell r="AH79">
            <v>1904.9360633415001</v>
          </cell>
          <cell r="AI79">
            <v>1919.9795581308001</v>
          </cell>
          <cell r="AJ79">
            <v>2039.41520154</v>
          </cell>
          <cell r="AK79">
            <v>1892.4585335419001</v>
          </cell>
          <cell r="AL79">
            <v>1981.2551603720001</v>
          </cell>
          <cell r="AM79">
            <v>2010.8145478871002</v>
          </cell>
          <cell r="AN79">
            <v>2025.6281121901002</v>
          </cell>
          <cell r="AO79">
            <v>1946.2848441429001</v>
          </cell>
          <cell r="AP79">
            <v>1985.7521442077</v>
          </cell>
          <cell r="AQ79">
            <v>1922.0026263335001</v>
          </cell>
          <cell r="AR79">
            <v>1948.0238779491001</v>
          </cell>
          <cell r="AS79">
            <v>1947.4325204539</v>
          </cell>
          <cell r="AT79">
            <v>1989.3471356270002</v>
          </cell>
          <cell r="AU79">
            <v>1986.3558759451</v>
          </cell>
          <cell r="AV79">
            <v>2118.6308356115001</v>
          </cell>
          <cell r="AW79">
            <v>2063.1050715232</v>
          </cell>
          <cell r="AX79">
            <v>2144.9174262573001</v>
          </cell>
          <cell r="AY79">
            <v>2249.0202444981001</v>
          </cell>
          <cell r="AZ79">
            <v>1963.2015401154001</v>
          </cell>
          <cell r="BA79">
            <v>2164.2730085536</v>
          </cell>
          <cell r="BB79">
            <v>2210.5912756100001</v>
          </cell>
          <cell r="BC79">
            <v>2352.5244616467999</v>
          </cell>
          <cell r="BD79">
            <v>2187.1095770396</v>
          </cell>
          <cell r="BE79">
            <v>2266.0666314074001</v>
          </cell>
          <cell r="BF79">
            <v>2371.7982065914002</v>
          </cell>
          <cell r="BG79">
            <v>2311.8624690575002</v>
          </cell>
          <cell r="BH79">
            <v>2350.7329912079999</v>
          </cell>
          <cell r="BI79">
            <v>2327.7362587258999</v>
          </cell>
          <cell r="BJ79">
            <v>2351.7037065568002</v>
          </cell>
          <cell r="BK79">
            <v>2372.9669636282001</v>
          </cell>
          <cell r="BL79">
            <v>2407.7683427541001</v>
          </cell>
          <cell r="BM79">
            <v>2566.7298843354001</v>
          </cell>
          <cell r="BN79" t="str">
            <v>ND</v>
          </cell>
          <cell r="BO79">
            <v>2294.7899824982001</v>
          </cell>
          <cell r="BP79">
            <v>2364.5912795745003</v>
          </cell>
          <cell r="BQ79">
            <v>2518.6611203114999</v>
          </cell>
          <cell r="BR79">
            <v>2533.1428439117003</v>
          </cell>
          <cell r="BS79">
            <v>2623.2761867999002</v>
          </cell>
          <cell r="BT79">
            <v>2681.368438431</v>
          </cell>
          <cell r="BU79">
            <v>2593.8435741663002</v>
          </cell>
          <cell r="BV79">
            <v>2651.6451515890003</v>
          </cell>
          <cell r="BW79">
            <v>2568.0407087057001</v>
          </cell>
          <cell r="BX79">
            <v>2541.3023257774003</v>
          </cell>
          <cell r="BY79">
            <v>2871.9749303277999</v>
          </cell>
          <cell r="BZ79">
            <v>2838.5507390345001</v>
          </cell>
          <cell r="CA79">
            <v>2939.0028544362999</v>
          </cell>
          <cell r="CB79">
            <v>2908.4255247443002</v>
          </cell>
          <cell r="CC79">
            <v>3190.1355620060999</v>
          </cell>
        </row>
        <row r="80">
          <cell r="B80" t="str">
            <v>IIISan Luis Potosí</v>
          </cell>
          <cell r="C80" t="str">
            <v>San Luis Potosí</v>
          </cell>
          <cell r="D80" t="str">
            <v>Deflactado con la canasta alimentaria2</v>
          </cell>
          <cell r="E80">
            <v>2800.1579715552002</v>
          </cell>
          <cell r="F80">
            <v>2681.8511099025</v>
          </cell>
          <cell r="G80">
            <v>2687.9242167273001</v>
          </cell>
          <cell r="H80">
            <v>2871.9819213751002</v>
          </cell>
          <cell r="I80">
            <v>2896.7313886413003</v>
          </cell>
          <cell r="J80">
            <v>2893.4213116369001</v>
          </cell>
          <cell r="K80">
            <v>2920.3567440528</v>
          </cell>
          <cell r="L80">
            <v>2710.5032976820003</v>
          </cell>
          <cell r="M80">
            <v>2583.3997386976002</v>
          </cell>
          <cell r="N80">
            <v>2695.7975023665999</v>
          </cell>
          <cell r="O80">
            <v>2800.1341506385002</v>
          </cell>
          <cell r="P80">
            <v>2674.8235283984</v>
          </cell>
          <cell r="Q80">
            <v>2680.0820923509</v>
          </cell>
          <cell r="R80">
            <v>2715.3138434342</v>
          </cell>
          <cell r="S80">
            <v>2629.7575031083002</v>
          </cell>
          <cell r="T80">
            <v>2527.3182268927003</v>
          </cell>
          <cell r="U80">
            <v>2473.8965679339999</v>
          </cell>
          <cell r="V80">
            <v>2443.3569864646001</v>
          </cell>
          <cell r="W80">
            <v>2308.2275200510003</v>
          </cell>
          <cell r="X80">
            <v>2232.6798006483</v>
          </cell>
          <cell r="Y80">
            <v>2244.2415686232002</v>
          </cell>
          <cell r="Z80">
            <v>2337.7792405999003</v>
          </cell>
          <cell r="AA80">
            <v>2383.0243313944002</v>
          </cell>
          <cell r="AB80">
            <v>2166.5037846631003</v>
          </cell>
          <cell r="AC80">
            <v>2126.5842310285002</v>
          </cell>
          <cell r="AD80">
            <v>2224.9855752253002</v>
          </cell>
          <cell r="AE80">
            <v>2187.4562216578001</v>
          </cell>
          <cell r="AF80">
            <v>2134.7240971512001</v>
          </cell>
          <cell r="AG80">
            <v>2095.0867123364001</v>
          </cell>
          <cell r="AH80">
            <v>2088.6053582259001</v>
          </cell>
          <cell r="AI80">
            <v>2053.9334173779002</v>
          </cell>
          <cell r="AJ80">
            <v>2173.4985418439001</v>
          </cell>
          <cell r="AK80">
            <v>2022.8556248091002</v>
          </cell>
          <cell r="AL80">
            <v>2105.2675178060999</v>
          </cell>
          <cell r="AM80">
            <v>2143.0112328351001</v>
          </cell>
          <cell r="AN80">
            <v>2150.9435190141999</v>
          </cell>
          <cell r="AO80">
            <v>2053.8188375975001</v>
          </cell>
          <cell r="AP80">
            <v>2110.9960069003</v>
          </cell>
          <cell r="AQ80">
            <v>2023.3982703845002</v>
          </cell>
          <cell r="AR80">
            <v>2034.6649424318</v>
          </cell>
          <cell r="AS80">
            <v>2048.6495858044</v>
          </cell>
          <cell r="AT80">
            <v>2081.1708510470003</v>
          </cell>
          <cell r="AU80">
            <v>2067.2233252924002</v>
          </cell>
          <cell r="AV80">
            <v>2204.9402401038001</v>
          </cell>
          <cell r="AW80">
            <v>2111.4361628982001</v>
          </cell>
          <cell r="AX80">
            <v>2202.6434276135001</v>
          </cell>
          <cell r="AY80">
            <v>2324.8287262152003</v>
          </cell>
          <cell r="AZ80">
            <v>2019.3432749381</v>
          </cell>
          <cell r="BA80">
            <v>2262.9924548080003</v>
          </cell>
          <cell r="BB80">
            <v>2274.1480690408002</v>
          </cell>
          <cell r="BC80">
            <v>2355.6190573081003</v>
          </cell>
          <cell r="BD80">
            <v>2217.1607379788002</v>
          </cell>
          <cell r="BE80">
            <v>2322.4618754889002</v>
          </cell>
          <cell r="BF80">
            <v>2435.5045859593001</v>
          </cell>
          <cell r="BG80">
            <v>2359.0208493163</v>
          </cell>
          <cell r="BH80">
            <v>2398.1223512688002</v>
          </cell>
          <cell r="BI80">
            <v>2351.3069618041</v>
          </cell>
          <cell r="BJ80">
            <v>2375.0195530902001</v>
          </cell>
          <cell r="BK80">
            <v>2396.6964593637999</v>
          </cell>
          <cell r="BL80">
            <v>2442.9297377275002</v>
          </cell>
          <cell r="BM80">
            <v>2566.7298843354001</v>
          </cell>
          <cell r="BN80" t="str">
            <v>ND</v>
          </cell>
          <cell r="BO80">
            <v>2266.9436617648003</v>
          </cell>
          <cell r="BP80">
            <v>2335.0806273638</v>
          </cell>
          <cell r="BQ80">
            <v>2517.0351847941001</v>
          </cell>
          <cell r="BR80">
            <v>2499.9557367831999</v>
          </cell>
          <cell r="BS80">
            <v>2549.2789589066001</v>
          </cell>
          <cell r="BT80">
            <v>2591.8018067385001</v>
          </cell>
          <cell r="BU80">
            <v>2463.1852844496002</v>
          </cell>
          <cell r="BV80">
            <v>2514.2172899156003</v>
          </cell>
          <cell r="BW80">
            <v>2378.1244011433</v>
          </cell>
          <cell r="BX80">
            <v>2354.0179055400999</v>
          </cell>
          <cell r="BY80">
            <v>2655.6267601720001</v>
          </cell>
          <cell r="BZ80">
            <v>2604.3350310272999</v>
          </cell>
          <cell r="CA80">
            <v>2672.1694301176003</v>
          </cell>
          <cell r="CB80">
            <v>2658.2489949160999</v>
          </cell>
          <cell r="CC80">
            <v>2883.9320196862</v>
          </cell>
        </row>
        <row r="81">
          <cell r="B81" t="str">
            <v>ISinaloa</v>
          </cell>
          <cell r="C81" t="str">
            <v>Sinaloa</v>
          </cell>
          <cell r="D81" t="str">
            <v>Pesos corrientes</v>
          </cell>
          <cell r="E81">
            <v>1672.1868620929001</v>
          </cell>
          <cell r="F81">
            <v>1693.5605339598001</v>
          </cell>
          <cell r="G81">
            <v>1730.5166621716</v>
          </cell>
          <cell r="H81">
            <v>1890.3144821311</v>
          </cell>
          <cell r="I81">
            <v>1899.9873798152</v>
          </cell>
          <cell r="J81">
            <v>1919.9910256834</v>
          </cell>
          <cell r="K81">
            <v>1877.9794145780002</v>
          </cell>
          <cell r="L81">
            <v>1908.8637156462</v>
          </cell>
          <cell r="M81">
            <v>2000.7178705315</v>
          </cell>
          <cell r="N81">
            <v>2032.8359913254001</v>
          </cell>
          <cell r="O81">
            <v>2038.7465853644001</v>
          </cell>
          <cell r="P81">
            <v>2054.7620250011</v>
          </cell>
          <cell r="Q81">
            <v>2050.2702317820999</v>
          </cell>
          <cell r="R81">
            <v>2059.6555332669</v>
          </cell>
          <cell r="S81">
            <v>2109.5273649116002</v>
          </cell>
          <cell r="T81">
            <v>2092.0129398783001</v>
          </cell>
          <cell r="U81">
            <v>2076.7089137276002</v>
          </cell>
          <cell r="V81">
            <v>2096.9352716211001</v>
          </cell>
          <cell r="W81">
            <v>2038.8781943802001</v>
          </cell>
          <cell r="X81">
            <v>2081.5330767635</v>
          </cell>
          <cell r="Y81">
            <v>2143.1031538703</v>
          </cell>
          <cell r="Z81">
            <v>2137.4565939387003</v>
          </cell>
          <cell r="AA81">
            <v>2096.3071394763001</v>
          </cell>
          <cell r="AB81">
            <v>2083.8933887778003</v>
          </cell>
          <cell r="AC81">
            <v>2160.851599914</v>
          </cell>
          <cell r="AD81">
            <v>2154.4432786214002</v>
          </cell>
          <cell r="AE81">
            <v>2023.3940695937001</v>
          </cell>
          <cell r="AF81">
            <v>2124.8599091174001</v>
          </cell>
          <cell r="AG81">
            <v>2170.4792505149003</v>
          </cell>
          <cell r="AH81">
            <v>2243.6127101665002</v>
          </cell>
          <cell r="AI81">
            <v>2079.1184500666</v>
          </cell>
          <cell r="AJ81">
            <v>2299.2940702845999</v>
          </cell>
          <cell r="AK81">
            <v>2399.8444082009</v>
          </cell>
          <cell r="AL81">
            <v>2315.0427436700002</v>
          </cell>
          <cell r="AM81">
            <v>2342.4265897892001</v>
          </cell>
          <cell r="AN81">
            <v>2290.8460441360003</v>
          </cell>
          <cell r="AO81">
            <v>2382.3875833037</v>
          </cell>
          <cell r="AP81">
            <v>2164.7517658103002</v>
          </cell>
          <cell r="AQ81">
            <v>2258.5357560298999</v>
          </cell>
          <cell r="AR81">
            <v>2450.1480333783002</v>
          </cell>
          <cell r="AS81">
            <v>2522.2090789689</v>
          </cell>
          <cell r="AT81">
            <v>2572.6485044465999</v>
          </cell>
          <cell r="AU81">
            <v>2688.0753977817003</v>
          </cell>
          <cell r="AV81">
            <v>2687.7319801420999</v>
          </cell>
          <cell r="AW81">
            <v>2467.4784057785</v>
          </cell>
          <cell r="AX81">
            <v>2503.2704848509002</v>
          </cell>
          <cell r="AY81">
            <v>2429.7162777193003</v>
          </cell>
          <cell r="AZ81">
            <v>2630.5251000154003</v>
          </cell>
          <cell r="BA81">
            <v>2699.4846252295001</v>
          </cell>
          <cell r="BB81">
            <v>2726.5731602310002</v>
          </cell>
          <cell r="BC81">
            <v>2648.7526990476999</v>
          </cell>
          <cell r="BD81">
            <v>2749.5029780908999</v>
          </cell>
          <cell r="BE81">
            <v>2963.1950325359003</v>
          </cell>
          <cell r="BF81">
            <v>2872.4476552363003</v>
          </cell>
          <cell r="BG81">
            <v>2839.0957999565003</v>
          </cell>
          <cell r="BH81">
            <v>2849.4099630944002</v>
          </cell>
          <cell r="BI81">
            <v>2939.2287035157001</v>
          </cell>
          <cell r="BJ81">
            <v>2915.4481618304003</v>
          </cell>
          <cell r="BK81">
            <v>3034.9710557838002</v>
          </cell>
          <cell r="BL81">
            <v>3147.8041701400002</v>
          </cell>
          <cell r="BM81">
            <v>3197.5333089928999</v>
          </cell>
          <cell r="BN81" t="str">
            <v>ND</v>
          </cell>
          <cell r="BO81">
            <v>2649.6751736269002</v>
          </cell>
          <cell r="BP81">
            <v>3088.2149500832002</v>
          </cell>
          <cell r="BQ81">
            <v>3302.4531475918002</v>
          </cell>
          <cell r="BR81">
            <v>3374.7417323959003</v>
          </cell>
          <cell r="BS81">
            <v>3251.7090204352003</v>
          </cell>
          <cell r="BT81">
            <v>3434.7164029062001</v>
          </cell>
          <cell r="BU81">
            <v>3618.2720000868003</v>
          </cell>
          <cell r="BV81">
            <v>3861.5361784294</v>
          </cell>
          <cell r="BW81">
            <v>3917.7287774246001</v>
          </cell>
          <cell r="BX81">
            <v>4104.0222842318999</v>
          </cell>
          <cell r="BY81">
            <v>4550.7868441733999</v>
          </cell>
          <cell r="BZ81">
            <v>4461.8401954141</v>
          </cell>
          <cell r="CA81">
            <v>4692.5906080164004</v>
          </cell>
          <cell r="CB81">
            <v>4784.9794764357002</v>
          </cell>
          <cell r="CC81">
            <v>4762.5372842326005</v>
          </cell>
        </row>
        <row r="82">
          <cell r="B82" t="str">
            <v>IISinaloa</v>
          </cell>
          <cell r="C82" t="str">
            <v>Sinaloa</v>
          </cell>
          <cell r="D82" t="str">
            <v>Deflactado con el INPC2</v>
          </cell>
          <cell r="E82">
            <v>3049.2745958176001</v>
          </cell>
          <cell r="F82">
            <v>3070.8174845191002</v>
          </cell>
          <cell r="G82">
            <v>3123.5589034565</v>
          </cell>
          <cell r="H82">
            <v>3370.1116964264002</v>
          </cell>
          <cell r="I82">
            <v>3341.1227650377</v>
          </cell>
          <cell r="J82">
            <v>3375.8764830765999</v>
          </cell>
          <cell r="K82">
            <v>3273.7783287758002</v>
          </cell>
          <cell r="L82">
            <v>3267.7427056828001</v>
          </cell>
          <cell r="M82">
            <v>3379.6862187736001</v>
          </cell>
          <cell r="N82">
            <v>3437.6715563647003</v>
          </cell>
          <cell r="O82">
            <v>3417.7784062917003</v>
          </cell>
          <cell r="P82">
            <v>3388.3870559208999</v>
          </cell>
          <cell r="Q82">
            <v>3333.6325764417002</v>
          </cell>
          <cell r="R82">
            <v>3319.7999588938001</v>
          </cell>
          <cell r="S82">
            <v>3352.6968123934003</v>
          </cell>
          <cell r="T82">
            <v>3248.9727227502003</v>
          </cell>
          <cell r="U82">
            <v>3180.2286882850003</v>
          </cell>
          <cell r="V82">
            <v>3189.7052120977</v>
          </cell>
          <cell r="W82">
            <v>3082.1022819156001</v>
          </cell>
          <cell r="X82">
            <v>3109.1063262601001</v>
          </cell>
          <cell r="Y82">
            <v>3132.9853683183001</v>
          </cell>
          <cell r="Z82">
            <v>3127.4826726803999</v>
          </cell>
          <cell r="AA82">
            <v>3056.7224568618999</v>
          </cell>
          <cell r="AB82">
            <v>2985.787686783</v>
          </cell>
          <cell r="AC82">
            <v>3053.1990475744001</v>
          </cell>
          <cell r="AD82">
            <v>3051.7628955908999</v>
          </cell>
          <cell r="AE82">
            <v>2854.2549801018999</v>
          </cell>
          <cell r="AF82">
            <v>2941.5202597386001</v>
          </cell>
          <cell r="AG82">
            <v>2952.2192919858003</v>
          </cell>
          <cell r="AH82">
            <v>3059.8081129288003</v>
          </cell>
          <cell r="AI82">
            <v>2804.2366534314001</v>
          </cell>
          <cell r="AJ82">
            <v>3057.2942245451</v>
          </cell>
          <cell r="AK82">
            <v>3148.1301988403002</v>
          </cell>
          <cell r="AL82">
            <v>3022.5411309394999</v>
          </cell>
          <cell r="AM82">
            <v>3054.3171227534003</v>
          </cell>
          <cell r="AN82">
            <v>2938.7520306479</v>
          </cell>
          <cell r="AO82">
            <v>3000.4958704296</v>
          </cell>
          <cell r="AP82">
            <v>2728.4668264112001</v>
          </cell>
          <cell r="AQ82">
            <v>2827.6731445683999</v>
          </cell>
          <cell r="AR82">
            <v>3016.9467521581</v>
          </cell>
          <cell r="AS82">
            <v>3082.0452294351003</v>
          </cell>
          <cell r="AT82">
            <v>3150.0748545283</v>
          </cell>
          <cell r="AU82">
            <v>3279.6968130862001</v>
          </cell>
          <cell r="AV82">
            <v>3235.8959996673002</v>
          </cell>
          <cell r="AW82">
            <v>2936.0768866036001</v>
          </cell>
          <cell r="AX82">
            <v>2988.6542825012002</v>
          </cell>
          <cell r="AY82">
            <v>2884.1779117783999</v>
          </cell>
          <cell r="AZ82">
            <v>3067.5245407149</v>
          </cell>
          <cell r="BA82">
            <v>3059.7984393605002</v>
          </cell>
          <cell r="BB82">
            <v>3068.1607106975002</v>
          </cell>
          <cell r="BC82">
            <v>2952.7582314414003</v>
          </cell>
          <cell r="BD82">
            <v>3007.9284427225002</v>
          </cell>
          <cell r="BE82">
            <v>3189.4799004145002</v>
          </cell>
          <cell r="BF82">
            <v>3091.1077838390001</v>
          </cell>
          <cell r="BG82">
            <v>3016.7608960655002</v>
          </cell>
          <cell r="BH82">
            <v>2973.9798656415001</v>
          </cell>
          <cell r="BI82">
            <v>3038.9959760108</v>
          </cell>
          <cell r="BJ82">
            <v>3010.5194743194002</v>
          </cell>
          <cell r="BK82">
            <v>3121.4967693906001</v>
          </cell>
          <cell r="BL82">
            <v>3191.5747597889003</v>
          </cell>
          <cell r="BM82">
            <v>3197.5333089928999</v>
          </cell>
          <cell r="BN82" t="str">
            <v>ND</v>
          </cell>
          <cell r="BO82">
            <v>2623.0411966942002</v>
          </cell>
          <cell r="BP82">
            <v>3024.6653678880002</v>
          </cell>
          <cell r="BQ82">
            <v>3175.8168386503003</v>
          </cell>
          <cell r="BR82">
            <v>3200.2907333481003</v>
          </cell>
          <cell r="BS82">
            <v>3042.5699888037002</v>
          </cell>
          <cell r="BT82">
            <v>3144.2386186368003</v>
          </cell>
          <cell r="BU82">
            <v>3243.7423191778003</v>
          </cell>
          <cell r="BV82">
            <v>3397.7697956508</v>
          </cell>
          <cell r="BW82">
            <v>3378.0785775773002</v>
          </cell>
          <cell r="BX82">
            <v>3478.4851154111002</v>
          </cell>
          <cell r="BY82">
            <v>3796.6485926409</v>
          </cell>
          <cell r="BZ82">
            <v>3713.8291189554002</v>
          </cell>
          <cell r="CA82">
            <v>3867.328461561</v>
          </cell>
          <cell r="CB82">
            <v>3884.181404641</v>
          </cell>
          <cell r="CC82">
            <v>3799.7428674284001</v>
          </cell>
        </row>
        <row r="83">
          <cell r="B83" t="str">
            <v>IIISinaloa</v>
          </cell>
          <cell r="C83" t="str">
            <v>Sinaloa</v>
          </cell>
          <cell r="D83" t="str">
            <v>Deflactado con la canasta alimentaria2</v>
          </cell>
          <cell r="E83">
            <v>3706.7145794049002</v>
          </cell>
          <cell r="F83">
            <v>3629.3001470906001</v>
          </cell>
          <cell r="G83">
            <v>3704.9316465769002</v>
          </cell>
          <cell r="H83">
            <v>4064.8222542361</v>
          </cell>
          <cell r="I83">
            <v>3997.9736769128999</v>
          </cell>
          <cell r="J83">
            <v>4069.3787126279003</v>
          </cell>
          <cell r="K83">
            <v>3895.548220058</v>
          </cell>
          <cell r="L83">
            <v>3814.8161370440002</v>
          </cell>
          <cell r="M83">
            <v>3918.0964878239001</v>
          </cell>
          <cell r="N83">
            <v>4035.0552897787002</v>
          </cell>
          <cell r="O83">
            <v>4016.6682285556003</v>
          </cell>
          <cell r="P83">
            <v>3954.1275075393</v>
          </cell>
          <cell r="Q83">
            <v>3907.6498100591002</v>
          </cell>
          <cell r="R83">
            <v>3843.3875647336999</v>
          </cell>
          <cell r="S83">
            <v>3840.4494351515</v>
          </cell>
          <cell r="T83">
            <v>3685.6912983593002</v>
          </cell>
          <cell r="U83">
            <v>3606.3169479426001</v>
          </cell>
          <cell r="V83">
            <v>3551.7503284416002</v>
          </cell>
          <cell r="W83">
            <v>3405.6641004400999</v>
          </cell>
          <cell r="X83">
            <v>3469.4405806762002</v>
          </cell>
          <cell r="Y83">
            <v>3475.3481636563001</v>
          </cell>
          <cell r="Z83">
            <v>3500.2086308004</v>
          </cell>
          <cell r="AA83">
            <v>3466.8334784831</v>
          </cell>
          <cell r="AB83">
            <v>3363.0658760495003</v>
          </cell>
          <cell r="AC83">
            <v>3433.7125395762</v>
          </cell>
          <cell r="AD83">
            <v>3420.0236894631003</v>
          </cell>
          <cell r="AE83">
            <v>3206.5806546467002</v>
          </cell>
          <cell r="AF83">
            <v>3286.9747859189001</v>
          </cell>
          <cell r="AG83">
            <v>3264.3533164567002</v>
          </cell>
          <cell r="AH83">
            <v>3354.8228134118003</v>
          </cell>
          <cell r="AI83">
            <v>2999.8963517361003</v>
          </cell>
          <cell r="AJ83">
            <v>3257.9730853302999</v>
          </cell>
          <cell r="AK83">
            <v>3365.7610139810999</v>
          </cell>
          <cell r="AL83">
            <v>3212.8343458551999</v>
          </cell>
          <cell r="AM83">
            <v>3255.4768327709003</v>
          </cell>
          <cell r="AN83">
            <v>3121.2894298809001</v>
          </cell>
          <cell r="AO83">
            <v>3166.2786878499001</v>
          </cell>
          <cell r="AP83">
            <v>2900.1211679856001</v>
          </cell>
          <cell r="AQ83">
            <v>2976.0128915727</v>
          </cell>
          <cell r="AR83">
            <v>3150.8283340784001</v>
          </cell>
          <cell r="AS83">
            <v>3241.7905709687002</v>
          </cell>
          <cell r="AT83">
            <v>3295.1117247636003</v>
          </cell>
          <cell r="AU83">
            <v>3412.6111261942001</v>
          </cell>
          <cell r="AV83">
            <v>3367.0510484495003</v>
          </cell>
          <cell r="AW83">
            <v>3004.8531340811001</v>
          </cell>
          <cell r="AX83">
            <v>3068.7250850337</v>
          </cell>
          <cell r="AY83">
            <v>2980.6890974506</v>
          </cell>
          <cell r="AZ83">
            <v>3155.2201529890003</v>
          </cell>
          <cell r="BA83">
            <v>3198.6126641098999</v>
          </cell>
          <cell r="BB83">
            <v>3155.9133731582001</v>
          </cell>
          <cell r="BC83">
            <v>2956.6003123836999</v>
          </cell>
          <cell r="BD83">
            <v>3049.2870386591003</v>
          </cell>
          <cell r="BE83">
            <v>3268.8518321783999</v>
          </cell>
          <cell r="BF83">
            <v>3173.6990799127002</v>
          </cell>
          <cell r="BG83">
            <v>3077.8082432092001</v>
          </cell>
          <cell r="BH83">
            <v>3033.7735500806002</v>
          </cell>
          <cell r="BI83">
            <v>3069.5814667343002</v>
          </cell>
          <cell r="BJ83">
            <v>3040.4218321429003</v>
          </cell>
          <cell r="BK83">
            <v>3152.4394489133001</v>
          </cell>
          <cell r="BL83">
            <v>3238.0506715066999</v>
          </cell>
          <cell r="BM83">
            <v>3197.5333089928999</v>
          </cell>
          <cell r="BN83" t="str">
            <v>ND</v>
          </cell>
          <cell r="BO83">
            <v>2590.7541175065003</v>
          </cell>
          <cell r="BP83">
            <v>2986.8811733127</v>
          </cell>
          <cell r="BQ83">
            <v>3173.7165740189002</v>
          </cell>
          <cell r="BR83">
            <v>3157.7192650162001</v>
          </cell>
          <cell r="BS83">
            <v>2956.7146099070001</v>
          </cell>
          <cell r="BT83">
            <v>3039.5600152444999</v>
          </cell>
          <cell r="BU83">
            <v>3080.3912649883</v>
          </cell>
          <cell r="BV83">
            <v>3222.2171191104003</v>
          </cell>
          <cell r="BW83">
            <v>3128.8393824500999</v>
          </cell>
          <cell r="BX83">
            <v>3223.3560092398002</v>
          </cell>
          <cell r="BY83">
            <v>3511.3201439244999</v>
          </cell>
          <cell r="BZ83">
            <v>3408.4585390111001</v>
          </cell>
          <cell r="CA83">
            <v>3517.2016434707002</v>
          </cell>
          <cell r="CB83">
            <v>3551.6781691066003</v>
          </cell>
          <cell r="CC83">
            <v>3436.2751570475002</v>
          </cell>
        </row>
        <row r="84">
          <cell r="B84" t="str">
            <v>ISonora</v>
          </cell>
          <cell r="C84" t="str">
            <v>Sonora</v>
          </cell>
          <cell r="D84" t="str">
            <v>Pesos corrientes</v>
          </cell>
          <cell r="E84">
            <v>1864.3191671829002</v>
          </cell>
          <cell r="F84">
            <v>1820.9493765695001</v>
          </cell>
          <cell r="G84">
            <v>1833.0956818418001</v>
          </cell>
          <cell r="H84">
            <v>1919.0569497600002</v>
          </cell>
          <cell r="I84">
            <v>2032.8077987084</v>
          </cell>
          <cell r="J84">
            <v>2063.7234681748</v>
          </cell>
          <cell r="K84">
            <v>1983.1444650882001</v>
          </cell>
          <cell r="L84">
            <v>2097.8404316366</v>
          </cell>
          <cell r="M84">
            <v>2032.3922067773001</v>
          </cell>
          <cell r="N84">
            <v>2060.6913102580002</v>
          </cell>
          <cell r="O84">
            <v>2110.8714610888001</v>
          </cell>
          <cell r="P84">
            <v>2081.1712413742002</v>
          </cell>
          <cell r="Q84">
            <v>2214.2702290928</v>
          </cell>
          <cell r="R84">
            <v>2251.5426483040001</v>
          </cell>
          <cell r="S84">
            <v>2180.9974492058</v>
          </cell>
          <cell r="T84">
            <v>2024.9931170920001</v>
          </cell>
          <cell r="U84">
            <v>2123.7536462293001</v>
          </cell>
          <cell r="V84">
            <v>2131.7418876490001</v>
          </cell>
          <cell r="W84">
            <v>2048.0769801877</v>
          </cell>
          <cell r="X84">
            <v>1981.5217503587</v>
          </cell>
          <cell r="Y84">
            <v>2225.7923584258001</v>
          </cell>
          <cell r="Z84">
            <v>2082.6470600254002</v>
          </cell>
          <cell r="AA84">
            <v>1881.001764586</v>
          </cell>
          <cell r="AB84">
            <v>2029.9384800152002</v>
          </cell>
          <cell r="AC84">
            <v>1977.2505910662001</v>
          </cell>
          <cell r="AD84">
            <v>2093.6891142254999</v>
          </cell>
          <cell r="AE84">
            <v>2101.9918004567999</v>
          </cell>
          <cell r="AF84">
            <v>2153.4602671882003</v>
          </cell>
          <cell r="AG84">
            <v>2205.2109690043999</v>
          </cell>
          <cell r="AH84">
            <v>2175.632335498</v>
          </cell>
          <cell r="AI84">
            <v>2241.1212489654999</v>
          </cell>
          <cell r="AJ84">
            <v>2169.6816542850001</v>
          </cell>
          <cell r="AK84">
            <v>2729.8561927185001</v>
          </cell>
          <cell r="AL84">
            <v>2470.0777933100999</v>
          </cell>
          <cell r="AM84">
            <v>2490.8504104864001</v>
          </cell>
          <cell r="AN84">
            <v>2528.5674110607001</v>
          </cell>
          <cell r="AO84">
            <v>2671.0692811982999</v>
          </cell>
          <cell r="AP84">
            <v>2681.2724926926003</v>
          </cell>
          <cell r="AQ84">
            <v>2612.9906670839</v>
          </cell>
          <cell r="AR84">
            <v>2629.1916620950001</v>
          </cell>
          <cell r="AS84">
            <v>2581.5840145351999</v>
          </cell>
          <cell r="AT84">
            <v>2740.4647103125999</v>
          </cell>
          <cell r="AU84">
            <v>2566.6914534995003</v>
          </cell>
          <cell r="AV84">
            <v>2662.9381342818001</v>
          </cell>
          <cell r="AW84">
            <v>2668.5302266500003</v>
          </cell>
          <cell r="AX84">
            <v>2809.8713975137002</v>
          </cell>
          <cell r="AY84">
            <v>2666.3198956547999</v>
          </cell>
          <cell r="AZ84">
            <v>2824.7194167475</v>
          </cell>
          <cell r="BA84">
            <v>2930.3901351774002</v>
          </cell>
          <cell r="BB84">
            <v>2923.9015513520003</v>
          </cell>
          <cell r="BC84">
            <v>2844.4960147802999</v>
          </cell>
          <cell r="BD84">
            <v>2990.8247452045002</v>
          </cell>
          <cell r="BE84">
            <v>2995.3243745919999</v>
          </cell>
          <cell r="BF84">
            <v>3115.0418324212001</v>
          </cell>
          <cell r="BG84">
            <v>3043.7157119476001</v>
          </cell>
          <cell r="BH84">
            <v>3245.3661918961002</v>
          </cell>
          <cell r="BI84">
            <v>3174.7546199808003</v>
          </cell>
          <cell r="BJ84">
            <v>3174.1590134777002</v>
          </cell>
          <cell r="BK84">
            <v>3316.7848354733001</v>
          </cell>
          <cell r="BL84">
            <v>3353.1677939687002</v>
          </cell>
          <cell r="BM84">
            <v>3387.8502453015003</v>
          </cell>
          <cell r="BN84" t="str">
            <v>ND</v>
          </cell>
          <cell r="BO84">
            <v>2783.8208881455002</v>
          </cell>
          <cell r="BP84">
            <v>3375.6488906889003</v>
          </cell>
          <cell r="BQ84">
            <v>3313.7340427503</v>
          </cell>
          <cell r="BR84">
            <v>3526.7629308877999</v>
          </cell>
          <cell r="BS84">
            <v>3574.9472748372</v>
          </cell>
          <cell r="BT84">
            <v>3620.4688158435001</v>
          </cell>
          <cell r="BU84">
            <v>3860.7040313443003</v>
          </cell>
          <cell r="BV84">
            <v>3899.7291807936003</v>
          </cell>
          <cell r="BW84">
            <v>3770.6613689774999</v>
          </cell>
          <cell r="BX84">
            <v>4009.3682889575002</v>
          </cell>
          <cell r="BY84">
            <v>4420.1790077794003</v>
          </cell>
          <cell r="BZ84">
            <v>4545.6023276758006</v>
          </cell>
          <cell r="CA84">
            <v>4411.7869778540999</v>
          </cell>
          <cell r="CB84">
            <v>4629.5842199645003</v>
          </cell>
          <cell r="CC84">
            <v>4550.8124132985004</v>
          </cell>
        </row>
        <row r="85">
          <cell r="B85" t="str">
            <v>IISonora</v>
          </cell>
          <cell r="C85" t="str">
            <v>Sonora</v>
          </cell>
          <cell r="D85" t="str">
            <v>Deflactado con el INPC2</v>
          </cell>
          <cell r="E85">
            <v>3399.6326629857003</v>
          </cell>
          <cell r="F85">
            <v>3301.8029600155</v>
          </cell>
          <cell r="G85">
            <v>3308.7126307813</v>
          </cell>
          <cell r="H85">
            <v>3421.3546653905</v>
          </cell>
          <cell r="I85">
            <v>3574.6871191700002</v>
          </cell>
          <cell r="J85">
            <v>3628.5979624851002</v>
          </cell>
          <cell r="K85">
            <v>3457.1067830881002</v>
          </cell>
          <cell r="L85">
            <v>3591.2478779798003</v>
          </cell>
          <cell r="M85">
            <v>3433.1916726287</v>
          </cell>
          <cell r="N85">
            <v>3484.7768998341003</v>
          </cell>
          <cell r="O85">
            <v>3538.6893839371</v>
          </cell>
          <cell r="P85">
            <v>3431.9369394728001</v>
          </cell>
          <cell r="Q85">
            <v>3600.2880275605003</v>
          </cell>
          <cell r="R85">
            <v>3629.0880055227003</v>
          </cell>
          <cell r="S85">
            <v>3466.2850633828002</v>
          </cell>
          <cell r="T85">
            <v>3144.8884831330001</v>
          </cell>
          <cell r="U85">
            <v>3252.2720097855999</v>
          </cell>
          <cell r="V85">
            <v>3242.6505013788001</v>
          </cell>
          <cell r="W85">
            <v>3096.0077711235003</v>
          </cell>
          <cell r="X85">
            <v>2959.7232340124001</v>
          </cell>
          <cell r="Y85">
            <v>3253.8680554268003</v>
          </cell>
          <cell r="Z85">
            <v>3047.2864861953003</v>
          </cell>
          <cell r="AA85">
            <v>2742.7757254327003</v>
          </cell>
          <cell r="AB85">
            <v>2908.4814756821002</v>
          </cell>
          <cell r="AC85">
            <v>2793.7779816530001</v>
          </cell>
          <cell r="AD85">
            <v>2965.7047911627001</v>
          </cell>
          <cell r="AE85">
            <v>2965.1270875732002</v>
          </cell>
          <cell r="AF85">
            <v>2981.1127676210999</v>
          </cell>
          <cell r="AG85">
            <v>2999.460309998</v>
          </cell>
          <cell r="AH85">
            <v>2967.0974142472</v>
          </cell>
          <cell r="AI85">
            <v>3022.7399265933</v>
          </cell>
          <cell r="AJ85">
            <v>2884.9529411981002</v>
          </cell>
          <cell r="AK85">
            <v>3581.0416247906001</v>
          </cell>
          <cell r="AL85">
            <v>3224.9563198407</v>
          </cell>
          <cell r="AM85">
            <v>3247.8486592192003</v>
          </cell>
          <cell r="AN85">
            <v>3243.7066789826999</v>
          </cell>
          <cell r="AO85">
            <v>3364.0757717318002</v>
          </cell>
          <cell r="AP85">
            <v>3379.49281965</v>
          </cell>
          <cell r="AQ85">
            <v>3271.4485553725003</v>
          </cell>
          <cell r="AR85">
            <v>3237.4089800696001</v>
          </cell>
          <cell r="AS85">
            <v>3154.5991816177002</v>
          </cell>
          <cell r="AT85">
            <v>3355.5571072990001</v>
          </cell>
          <cell r="AU85">
            <v>3131.5973455078001</v>
          </cell>
          <cell r="AV85">
            <v>3206.0454389608999</v>
          </cell>
          <cell r="AW85">
            <v>3175.3104308113002</v>
          </cell>
          <cell r="AX85">
            <v>3354.7050693392002</v>
          </cell>
          <cell r="AY85">
            <v>3165.0366008995002</v>
          </cell>
          <cell r="AZ85">
            <v>3293.9796436294</v>
          </cell>
          <cell r="BA85">
            <v>3321.5240711257002</v>
          </cell>
          <cell r="BB85">
            <v>3290.2105810523999</v>
          </cell>
          <cell r="BC85">
            <v>3170.9676124028001</v>
          </cell>
          <cell r="BD85">
            <v>3271.9320146165001</v>
          </cell>
          <cell r="BE85">
            <v>3224.0628048727999</v>
          </cell>
          <cell r="BF85">
            <v>3352.1690247787001</v>
          </cell>
          <cell r="BG85">
            <v>3234.1855243786999</v>
          </cell>
          <cell r="BH85">
            <v>3387.2464251691003</v>
          </cell>
          <cell r="BI85">
            <v>3282.5164314036001</v>
          </cell>
          <cell r="BJ85">
            <v>3277.6667579853001</v>
          </cell>
          <cell r="BK85">
            <v>3411.3449381875002</v>
          </cell>
          <cell r="BL85">
            <v>3399.7939891195001</v>
          </cell>
          <cell r="BM85">
            <v>3387.8502453015003</v>
          </cell>
          <cell r="BN85" t="str">
            <v>ND</v>
          </cell>
          <cell r="BO85">
            <v>2755.8385067361</v>
          </cell>
          <cell r="BP85">
            <v>3306.1844654113002</v>
          </cell>
          <cell r="BQ85">
            <v>3186.6651550982001</v>
          </cell>
          <cell r="BR85">
            <v>3344.4534786438003</v>
          </cell>
          <cell r="BS85">
            <v>3345.0186414649002</v>
          </cell>
          <cell r="BT85">
            <v>3314.2817435272</v>
          </cell>
          <cell r="BU85">
            <v>3461.0800536808001</v>
          </cell>
          <cell r="BV85">
            <v>3431.3758591039</v>
          </cell>
          <cell r="BW85">
            <v>3251.2690687623999</v>
          </cell>
          <cell r="BX85">
            <v>3398.2583303516999</v>
          </cell>
          <cell r="BY85">
            <v>3687.6845661521002</v>
          </cell>
          <cell r="BZ85">
            <v>3783.5488382271001</v>
          </cell>
          <cell r="CA85">
            <v>3635.9083438160001</v>
          </cell>
          <cell r="CB85">
            <v>3758.0401393488</v>
          </cell>
          <cell r="CC85">
            <v>3630.820291042</v>
          </cell>
        </row>
        <row r="86">
          <cell r="B86" t="str">
            <v>IIISonora</v>
          </cell>
          <cell r="C86" t="str">
            <v>Sonora</v>
          </cell>
          <cell r="D86" t="str">
            <v>Deflactado con la canasta alimentaria2</v>
          </cell>
          <cell r="E86">
            <v>4125.1021273890001</v>
          </cell>
          <cell r="F86">
            <v>3898.693812389</v>
          </cell>
          <cell r="G86">
            <v>3921.1131256641002</v>
          </cell>
          <cell r="H86">
            <v>4121.3878888563004</v>
          </cell>
          <cell r="I86">
            <v>4272.0712328662003</v>
          </cell>
          <cell r="J86">
            <v>4366.8188413261005</v>
          </cell>
          <cell r="K86">
            <v>4107.9687904372004</v>
          </cell>
          <cell r="L86">
            <v>4189.9603417529006</v>
          </cell>
          <cell r="M86">
            <v>3977.8562782689</v>
          </cell>
          <cell r="N86">
            <v>4086.8208538835001</v>
          </cell>
          <cell r="O86">
            <v>4155.1235733876001</v>
          </cell>
          <cell r="P86">
            <v>4001.6467860420003</v>
          </cell>
          <cell r="Q86">
            <v>4214.6919672841004</v>
          </cell>
          <cell r="R86">
            <v>4197.5461216247004</v>
          </cell>
          <cell r="S86">
            <v>3967.8740860186003</v>
          </cell>
          <cell r="T86">
            <v>3566.2453763631001</v>
          </cell>
          <cell r="U86">
            <v>3685.8497601968002</v>
          </cell>
          <cell r="V86">
            <v>3610.6282072982999</v>
          </cell>
          <cell r="W86">
            <v>3421.0723883288001</v>
          </cell>
          <cell r="X86">
            <v>3302.5301925304002</v>
          </cell>
          <cell r="Y86">
            <v>3609.4171831460003</v>
          </cell>
          <cell r="Z86">
            <v>3409.2448810902001</v>
          </cell>
          <cell r="AA86">
            <v>3108.4258641701003</v>
          </cell>
          <cell r="AB86">
            <v>3274.0435827576002</v>
          </cell>
          <cell r="AC86">
            <v>3140.2988200184</v>
          </cell>
          <cell r="AD86">
            <v>3322.4133217591002</v>
          </cell>
          <cell r="AE86">
            <v>3329.7331461307999</v>
          </cell>
          <cell r="AF86">
            <v>3330.7806899295001</v>
          </cell>
          <cell r="AG86">
            <v>3317.3168623945003</v>
          </cell>
          <cell r="AH86">
            <v>3253.4559678187002</v>
          </cell>
          <cell r="AI86">
            <v>3235.3794552349</v>
          </cell>
          <cell r="AJ86">
            <v>3076.9176911958002</v>
          </cell>
          <cell r="AK86">
            <v>3830.5468378133</v>
          </cell>
          <cell r="AL86">
            <v>3430.054928133</v>
          </cell>
          <cell r="AM86">
            <v>3462.4002620865999</v>
          </cell>
          <cell r="AN86">
            <v>3447.2500827967001</v>
          </cell>
          <cell r="AO86">
            <v>3549.9579926119</v>
          </cell>
          <cell r="AP86">
            <v>3590.663705639</v>
          </cell>
          <cell r="AQ86">
            <v>3440.8516770898</v>
          </cell>
          <cell r="AR86">
            <v>3380.3258059752002</v>
          </cell>
          <cell r="AS86">
            <v>3316.9562023617</v>
          </cell>
          <cell r="AT86">
            <v>3509.2034820121003</v>
          </cell>
          <cell r="AU86">
            <v>3257.4870361868002</v>
          </cell>
          <cell r="AV86">
            <v>3335.0800718627002</v>
          </cell>
          <cell r="AW86">
            <v>3249.7780812627002</v>
          </cell>
          <cell r="AX86">
            <v>3443.4150663807</v>
          </cell>
          <cell r="AY86">
            <v>3269.0781208521003</v>
          </cell>
          <cell r="AZ86">
            <v>3387.5828974281003</v>
          </cell>
          <cell r="BA86">
            <v>3469.8998946621</v>
          </cell>
          <cell r="BB86">
            <v>3383.3383604586002</v>
          </cell>
          <cell r="BC86">
            <v>3175.6290895577999</v>
          </cell>
          <cell r="BD86">
            <v>3316.7490077617999</v>
          </cell>
          <cell r="BE86">
            <v>3303.4064111933003</v>
          </cell>
          <cell r="BF86">
            <v>3440.4873883579003</v>
          </cell>
          <cell r="BG86">
            <v>3298.1729000321002</v>
          </cell>
          <cell r="BH86">
            <v>3454.6173736976002</v>
          </cell>
          <cell r="BI86">
            <v>3314.8784670216</v>
          </cell>
          <cell r="BJ86">
            <v>3309.1352644688</v>
          </cell>
          <cell r="BK86">
            <v>3443.6787081483003</v>
          </cell>
          <cell r="BL86">
            <v>3447.9375331409001</v>
          </cell>
          <cell r="BM86">
            <v>3387.8502453015003</v>
          </cell>
          <cell r="BN86" t="str">
            <v>ND</v>
          </cell>
          <cell r="BO86">
            <v>2722.9198065370001</v>
          </cell>
          <cell r="BP86">
            <v>3265.9361246265003</v>
          </cell>
          <cell r="BQ86">
            <v>3184.6458981081</v>
          </cell>
          <cell r="BR86">
            <v>3301.4260107320001</v>
          </cell>
          <cell r="BS86">
            <v>3252.5171921781002</v>
          </cell>
          <cell r="BT86">
            <v>3206.9712703785999</v>
          </cell>
          <cell r="BU86">
            <v>3289.8289130413</v>
          </cell>
          <cell r="BV86">
            <v>3257.5543435244003</v>
          </cell>
          <cell r="BW86">
            <v>3013.7819226399001</v>
          </cell>
          <cell r="BX86">
            <v>3151.5069271299999</v>
          </cell>
          <cell r="BY86">
            <v>3412.8791623022003</v>
          </cell>
          <cell r="BZ86">
            <v>3474.0987432817001</v>
          </cell>
          <cell r="CA86">
            <v>3308.1400508559</v>
          </cell>
          <cell r="CB86">
            <v>3438.2695898771999</v>
          </cell>
          <cell r="CC86">
            <v>3285.9125192622</v>
          </cell>
        </row>
        <row r="87">
          <cell r="B87" t="str">
            <v>ITabasco</v>
          </cell>
          <cell r="C87" t="str">
            <v>Tabasco</v>
          </cell>
          <cell r="D87" t="str">
            <v>Pesos corrientes</v>
          </cell>
          <cell r="E87">
            <v>1267.5364195431</v>
          </cell>
          <cell r="F87">
            <v>1280.5804524135001</v>
          </cell>
          <cell r="G87">
            <v>1343.3025278894002</v>
          </cell>
          <cell r="H87">
            <v>1397.2248550831</v>
          </cell>
          <cell r="I87">
            <v>1469.5000452714</v>
          </cell>
          <cell r="J87">
            <v>1465.0482576867</v>
          </cell>
          <cell r="K87">
            <v>1594.5816805054001</v>
          </cell>
          <cell r="L87">
            <v>1616.0581600150001</v>
          </cell>
          <cell r="M87">
            <v>1575.2034861527</v>
          </cell>
          <cell r="N87">
            <v>1594.6739706620001</v>
          </cell>
          <cell r="O87">
            <v>1585.2923816444002</v>
          </cell>
          <cell r="P87">
            <v>1651.3195100929001</v>
          </cell>
          <cell r="Q87">
            <v>1727.4711314499</v>
          </cell>
          <cell r="R87">
            <v>1722.9170793278001</v>
          </cell>
          <cell r="S87">
            <v>1753.571423456</v>
          </cell>
          <cell r="T87">
            <v>1678.9818284001001</v>
          </cell>
          <cell r="U87">
            <v>1691.2656907222001</v>
          </cell>
          <cell r="V87">
            <v>1665.9895995044001</v>
          </cell>
          <cell r="W87">
            <v>1606.9191493618</v>
          </cell>
          <cell r="X87">
            <v>1724.721569606</v>
          </cell>
          <cell r="Y87">
            <v>1704.0189253439</v>
          </cell>
          <cell r="Z87">
            <v>1718.7881908061001</v>
          </cell>
          <cell r="AA87">
            <v>1631.0659949650001</v>
          </cell>
          <cell r="AB87">
            <v>1624.633332956</v>
          </cell>
          <cell r="AC87">
            <v>1701.1184949754002</v>
          </cell>
          <cell r="AD87">
            <v>1607.4217278386</v>
          </cell>
          <cell r="AE87">
            <v>1629.3143904713002</v>
          </cell>
          <cell r="AF87">
            <v>1703.1502489049001</v>
          </cell>
          <cell r="AG87">
            <v>1773.6591465342001</v>
          </cell>
          <cell r="AH87">
            <v>1767.3340211254001</v>
          </cell>
          <cell r="AI87">
            <v>1856.560147658</v>
          </cell>
          <cell r="AJ87">
            <v>1874.4679558499001</v>
          </cell>
          <cell r="AK87">
            <v>1844.2456351605001</v>
          </cell>
          <cell r="AL87">
            <v>1819.5845558618</v>
          </cell>
          <cell r="AM87">
            <v>1855.8106283727</v>
          </cell>
          <cell r="AN87">
            <v>1938.8902461341002</v>
          </cell>
          <cell r="AO87">
            <v>1920.5508404436</v>
          </cell>
          <cell r="AP87">
            <v>1874.8607635981</v>
          </cell>
          <cell r="AQ87">
            <v>1926.6834048947001</v>
          </cell>
          <cell r="AR87">
            <v>1956.2324813371001</v>
          </cell>
          <cell r="AS87">
            <v>1935.5818625835</v>
          </cell>
          <cell r="AT87">
            <v>1909.409409743</v>
          </cell>
          <cell r="AU87">
            <v>1965.7872895921</v>
          </cell>
          <cell r="AV87">
            <v>1919.7071532433001</v>
          </cell>
          <cell r="AW87">
            <v>1943.8330317478001</v>
          </cell>
          <cell r="AX87">
            <v>1894.0441294098</v>
          </cell>
          <cell r="AY87">
            <v>1823.2080825970002</v>
          </cell>
          <cell r="AZ87">
            <v>1746.6522328331</v>
          </cell>
          <cell r="BA87">
            <v>1891.4188396535001</v>
          </cell>
          <cell r="BB87">
            <v>1834.6231388458</v>
          </cell>
          <cell r="BC87">
            <v>1756.0630826528002</v>
          </cell>
          <cell r="BD87">
            <v>1795.515896463</v>
          </cell>
          <cell r="BE87">
            <v>1869.6094137993</v>
          </cell>
          <cell r="BF87">
            <v>1922.5448743766001</v>
          </cell>
          <cell r="BG87">
            <v>1836.6683152158</v>
          </cell>
          <cell r="BH87">
            <v>1869.0574421138001</v>
          </cell>
          <cell r="BI87">
            <v>1998.1678177008</v>
          </cell>
          <cell r="BJ87">
            <v>2135.7960099633001</v>
          </cell>
          <cell r="BK87">
            <v>2137.6924528190002</v>
          </cell>
          <cell r="BL87">
            <v>2209.8313984012002</v>
          </cell>
          <cell r="BM87">
            <v>2399.7354176695003</v>
          </cell>
          <cell r="BN87" t="str">
            <v>ND</v>
          </cell>
          <cell r="BO87">
            <v>1864.495767745</v>
          </cell>
          <cell r="BP87">
            <v>1978.0270845060002</v>
          </cell>
          <cell r="BQ87">
            <v>2244.9540653846002</v>
          </cell>
          <cell r="BR87">
            <v>2282.3788999839999</v>
          </cell>
          <cell r="BS87">
            <v>2426.4526479274</v>
          </cell>
          <cell r="BT87">
            <v>2473.3982883823001</v>
          </cell>
          <cell r="BU87">
            <v>2625.5871575816</v>
          </cell>
          <cell r="BV87">
            <v>2691.4289767569999</v>
          </cell>
          <cell r="BW87">
            <v>2689.3631409461</v>
          </cell>
          <cell r="BX87">
            <v>2972.9142918828002</v>
          </cell>
          <cell r="BY87">
            <v>3138.0419716503002</v>
          </cell>
          <cell r="BZ87">
            <v>2992.3500808252002</v>
          </cell>
          <cell r="CA87">
            <v>3479.2264819917</v>
          </cell>
          <cell r="CB87">
            <v>3337.4761269964001</v>
          </cell>
          <cell r="CC87">
            <v>3626.7263167156002</v>
          </cell>
        </row>
        <row r="88">
          <cell r="B88" t="str">
            <v>IITabasco</v>
          </cell>
          <cell r="C88" t="str">
            <v>Tabasco</v>
          </cell>
          <cell r="D88" t="str">
            <v>Deflactado con el INPC2</v>
          </cell>
          <cell r="E88">
            <v>2311.3843859224003</v>
          </cell>
          <cell r="F88">
            <v>2321.9889485794001</v>
          </cell>
          <cell r="G88">
            <v>2424.6426877851</v>
          </cell>
          <cell r="H88">
            <v>2491.0161093114002</v>
          </cell>
          <cell r="I88">
            <v>2584.1119297107002</v>
          </cell>
          <cell r="J88">
            <v>2575.9609777012001</v>
          </cell>
          <cell r="K88">
            <v>2779.7466301164</v>
          </cell>
          <cell r="L88">
            <v>2766.4951777663</v>
          </cell>
          <cell r="M88">
            <v>2660.8916690988003</v>
          </cell>
          <cell r="N88">
            <v>2696.7081328807003</v>
          </cell>
          <cell r="O88">
            <v>2657.6025233046003</v>
          </cell>
          <cell r="P88">
            <v>2723.0937622499</v>
          </cell>
          <cell r="Q88">
            <v>2808.7780573484001</v>
          </cell>
          <cell r="R88">
            <v>2777.0372068273</v>
          </cell>
          <cell r="S88">
            <v>2786.9718210417</v>
          </cell>
          <cell r="T88">
            <v>2607.5202779493002</v>
          </cell>
          <cell r="U88">
            <v>2589.9689810127002</v>
          </cell>
          <cell r="V88">
            <v>2534.1820421245002</v>
          </cell>
          <cell r="W88">
            <v>2429.1245993769003</v>
          </cell>
          <cell r="X88">
            <v>2576.1506280922999</v>
          </cell>
          <cell r="Y88">
            <v>2491.0916447482</v>
          </cell>
          <cell r="Z88">
            <v>2514.8956474706001</v>
          </cell>
          <cell r="AA88">
            <v>2378.3328127571999</v>
          </cell>
          <cell r="AB88">
            <v>2327.7631318376002</v>
          </cell>
          <cell r="AC88">
            <v>2403.6140977366999</v>
          </cell>
          <cell r="AD88">
            <v>2276.9083945080001</v>
          </cell>
          <cell r="AE88">
            <v>2298.3554133319003</v>
          </cell>
          <cell r="AF88">
            <v>2357.7323573362</v>
          </cell>
          <cell r="AG88">
            <v>2412.4767599429001</v>
          </cell>
          <cell r="AH88">
            <v>2410.2657965837002</v>
          </cell>
          <cell r="AI88">
            <v>2504.0583980175002</v>
          </cell>
          <cell r="AJ88">
            <v>2492.4171855953</v>
          </cell>
          <cell r="AK88">
            <v>2419.2924167449</v>
          </cell>
          <cell r="AL88">
            <v>2375.6663570694</v>
          </cell>
          <cell r="AM88">
            <v>2419.8129424993999</v>
          </cell>
          <cell r="AN88">
            <v>2487.2547252206</v>
          </cell>
          <cell r="AO88">
            <v>2418.8360055629</v>
          </cell>
          <cell r="AP88">
            <v>2363.0863724934002</v>
          </cell>
          <cell r="AQ88">
            <v>2412.1960024591999</v>
          </cell>
          <cell r="AR88">
            <v>2408.7725111443001</v>
          </cell>
          <cell r="AS88">
            <v>2365.208695623</v>
          </cell>
          <cell r="AT88">
            <v>2337.9729326549</v>
          </cell>
          <cell r="AU88">
            <v>2398.4395356622999</v>
          </cell>
          <cell r="AV88">
            <v>2311.2322000888003</v>
          </cell>
          <cell r="AW88">
            <v>2312.9860924277</v>
          </cell>
          <cell r="AX88">
            <v>2261.2990217649999</v>
          </cell>
          <cell r="AY88">
            <v>2164.2265513149</v>
          </cell>
          <cell r="AZ88">
            <v>2036.817131408</v>
          </cell>
          <cell r="BA88">
            <v>2143.8760419897003</v>
          </cell>
          <cell r="BB88">
            <v>2064.4663842676</v>
          </cell>
          <cell r="BC88">
            <v>1957.6118692008001</v>
          </cell>
          <cell r="BD88">
            <v>1964.2762264187002</v>
          </cell>
          <cell r="BE88">
            <v>2012.3824390443001</v>
          </cell>
          <cell r="BF88">
            <v>2068.8952904441003</v>
          </cell>
          <cell r="BG88">
            <v>1951.6034479958</v>
          </cell>
          <cell r="BH88">
            <v>1950.7685003450001</v>
          </cell>
          <cell r="BI88">
            <v>2065.9923299346001</v>
          </cell>
          <cell r="BJ88">
            <v>2205.4432540934999</v>
          </cell>
          <cell r="BK88">
            <v>2198.6371411051</v>
          </cell>
          <cell r="BL88">
            <v>2240.5593656141</v>
          </cell>
          <cell r="BM88">
            <v>2399.7354176695003</v>
          </cell>
          <cell r="BN88" t="str">
            <v>ND</v>
          </cell>
          <cell r="BO88">
            <v>1845.7542488737001</v>
          </cell>
          <cell r="BP88">
            <v>1937.3230542416002</v>
          </cell>
          <cell r="BQ88">
            <v>2158.8687573187999</v>
          </cell>
          <cell r="BR88">
            <v>2164.3955664785999</v>
          </cell>
          <cell r="BS88">
            <v>2270.3913417347999</v>
          </cell>
          <cell r="BT88">
            <v>2264.2202456720001</v>
          </cell>
          <cell r="BU88">
            <v>2353.8109284024999</v>
          </cell>
          <cell r="BV88">
            <v>2368.1912228215001</v>
          </cell>
          <cell r="BW88">
            <v>2318.9149963894001</v>
          </cell>
          <cell r="BX88">
            <v>2519.7811799023002</v>
          </cell>
          <cell r="BY88">
            <v>2618.0181676863999</v>
          </cell>
          <cell r="BZ88">
            <v>2490.6936101609999</v>
          </cell>
          <cell r="CA88">
            <v>2867.3525397756002</v>
          </cell>
          <cell r="CB88">
            <v>2709.1783308063</v>
          </cell>
          <cell r="CC88">
            <v>2893.5474163486001</v>
          </cell>
        </row>
        <row r="89">
          <cell r="B89" t="str">
            <v>IIITabasco</v>
          </cell>
          <cell r="C89" t="str">
            <v>Tabasco</v>
          </cell>
          <cell r="D89" t="str">
            <v>Deflactado con la canasta alimentaria2</v>
          </cell>
          <cell r="E89">
            <v>2817.4634959845002</v>
          </cell>
          <cell r="F89">
            <v>2750.1608879409</v>
          </cell>
          <cell r="G89">
            <v>2883.9815147244999</v>
          </cell>
          <cell r="H89">
            <v>3014.2656245835001</v>
          </cell>
          <cell r="I89">
            <v>3099.6756375862001</v>
          </cell>
          <cell r="J89">
            <v>3113.7238535724</v>
          </cell>
          <cell r="K89">
            <v>3313.1144337169003</v>
          </cell>
          <cell r="L89">
            <v>3231.8821119494</v>
          </cell>
          <cell r="M89">
            <v>3087.2058366762003</v>
          </cell>
          <cell r="N89">
            <v>3170.5314370164001</v>
          </cell>
          <cell r="O89">
            <v>3128.1567905618003</v>
          </cell>
          <cell r="P89">
            <v>3182.7130916949</v>
          </cell>
          <cell r="Q89">
            <v>3296.9928941455</v>
          </cell>
          <cell r="R89">
            <v>3218.3091278320003</v>
          </cell>
          <cell r="S89">
            <v>3196.634962177</v>
          </cell>
          <cell r="T89">
            <v>2960.2218419044002</v>
          </cell>
          <cell r="U89">
            <v>2939.6578658908002</v>
          </cell>
          <cell r="V89">
            <v>2821.9126725803999</v>
          </cell>
          <cell r="W89">
            <v>2684.0649704612001</v>
          </cell>
          <cell r="X89">
            <v>2875.0255372422002</v>
          </cell>
          <cell r="Y89">
            <v>2763.3404693468001</v>
          </cell>
          <cell r="Z89">
            <v>2816.4302863385001</v>
          </cell>
          <cell r="AA89">
            <v>2702.1642186242002</v>
          </cell>
          <cell r="AB89">
            <v>2624.1232672701999</v>
          </cell>
          <cell r="AC89">
            <v>2706.5219606613</v>
          </cell>
          <cell r="AD89">
            <v>2554.4470067314001</v>
          </cell>
          <cell r="AE89">
            <v>2584.8978297629001</v>
          </cell>
          <cell r="AF89">
            <v>2635.1684957621001</v>
          </cell>
          <cell r="AG89">
            <v>2666.6084711847002</v>
          </cell>
          <cell r="AH89">
            <v>2642.0393000955</v>
          </cell>
          <cell r="AI89">
            <v>2675.1296424763</v>
          </cell>
          <cell r="AJ89">
            <v>2652.5800905474002</v>
          </cell>
          <cell r="AK89">
            <v>2583.7452130454003</v>
          </cell>
          <cell r="AL89">
            <v>2522.0733435316001</v>
          </cell>
          <cell r="AM89">
            <v>2577.6934899860003</v>
          </cell>
          <cell r="AN89">
            <v>2639.7374852613002</v>
          </cell>
          <cell r="AO89">
            <v>2552.4625855811</v>
          </cell>
          <cell r="AP89">
            <v>2514.6560504353001</v>
          </cell>
          <cell r="AQ89">
            <v>2542.7300163898999</v>
          </cell>
          <cell r="AR89">
            <v>2516.9852969254002</v>
          </cell>
          <cell r="AS89">
            <v>2489.4082055889003</v>
          </cell>
          <cell r="AT89">
            <v>2447.2587184157001</v>
          </cell>
          <cell r="AU89">
            <v>2498.9026940617</v>
          </cell>
          <cell r="AV89">
            <v>2407.4147907695001</v>
          </cell>
          <cell r="AW89">
            <v>2367.0679724086999</v>
          </cell>
          <cell r="AX89">
            <v>2324.1159588183</v>
          </cell>
          <cell r="AY89">
            <v>2239.892589434</v>
          </cell>
          <cell r="AZ89">
            <v>2095.6825471811003</v>
          </cell>
          <cell r="BA89">
            <v>2244.0255347501002</v>
          </cell>
          <cell r="BB89">
            <v>2124.7430268645003</v>
          </cell>
          <cell r="BC89">
            <v>1959.4889530326</v>
          </cell>
          <cell r="BD89">
            <v>1991.4358089687</v>
          </cell>
          <cell r="BE89">
            <v>2063.3542817016</v>
          </cell>
          <cell r="BF89">
            <v>2126.9859603286</v>
          </cell>
          <cell r="BG89">
            <v>1994.5717057075001</v>
          </cell>
          <cell r="BH89">
            <v>1990.9592306789</v>
          </cell>
          <cell r="BI89">
            <v>2087.9112470015002</v>
          </cell>
          <cell r="BJ89">
            <v>2229.2107363333002</v>
          </cell>
          <cell r="BK89">
            <v>2223.3720150909999</v>
          </cell>
          <cell r="BL89">
            <v>2275.0223915298002</v>
          </cell>
          <cell r="BM89">
            <v>2399.7354176695003</v>
          </cell>
          <cell r="BN89" t="str">
            <v>ND</v>
          </cell>
          <cell r="BO89">
            <v>1822.0458621412001</v>
          </cell>
          <cell r="BP89">
            <v>1911.963756678</v>
          </cell>
          <cell r="BQ89">
            <v>2157.3709736452001</v>
          </cell>
          <cell r="BR89">
            <v>2134.2902519536001</v>
          </cell>
          <cell r="BS89">
            <v>2203.5191619968</v>
          </cell>
          <cell r="BT89">
            <v>2185.0361182066999</v>
          </cell>
          <cell r="BU89">
            <v>2231.9828458068</v>
          </cell>
          <cell r="BV89">
            <v>2241.6972366246</v>
          </cell>
          <cell r="BW89">
            <v>2144.0982304616</v>
          </cell>
          <cell r="BX89">
            <v>2330.8115001593001</v>
          </cell>
          <cell r="BY89">
            <v>2417.6619272154999</v>
          </cell>
          <cell r="BZ89">
            <v>2283.4749618553001</v>
          </cell>
          <cell r="CA89">
            <v>2604.9585193495</v>
          </cell>
          <cell r="CB89">
            <v>2473.5095354181999</v>
          </cell>
          <cell r="CC89">
            <v>2612.1980321542001</v>
          </cell>
        </row>
        <row r="90">
          <cell r="B90" t="str">
            <v>ITamaulipas</v>
          </cell>
          <cell r="C90" t="str">
            <v>Tamaulipas</v>
          </cell>
          <cell r="D90" t="str">
            <v>Pesos corrientes</v>
          </cell>
          <cell r="E90">
            <v>1941.9367416604</v>
          </cell>
          <cell r="F90">
            <v>1744.4329456005</v>
          </cell>
          <cell r="G90">
            <v>1795.5803247492001</v>
          </cell>
          <cell r="H90">
            <v>2125.1998518017999</v>
          </cell>
          <cell r="I90">
            <v>1967.5100559388002</v>
          </cell>
          <cell r="J90">
            <v>2091.0200445804999</v>
          </cell>
          <cell r="K90">
            <v>2093.5339664275002</v>
          </cell>
          <cell r="L90">
            <v>2290.6564723724</v>
          </cell>
          <cell r="M90">
            <v>2030.0384303249</v>
          </cell>
          <cell r="N90">
            <v>2079.2414280282001</v>
          </cell>
          <cell r="O90">
            <v>2124.9975861338999</v>
          </cell>
          <cell r="P90">
            <v>2168.4901347046002</v>
          </cell>
          <cell r="Q90">
            <v>2152.6926934727003</v>
          </cell>
          <cell r="R90">
            <v>2208.1609082248001</v>
          </cell>
          <cell r="S90">
            <v>2197.6456361463001</v>
          </cell>
          <cell r="T90">
            <v>2126.6948971392003</v>
          </cell>
          <cell r="U90">
            <v>2212.6579952503002</v>
          </cell>
          <cell r="V90">
            <v>2097.6577159887001</v>
          </cell>
          <cell r="W90">
            <v>2055.1195546556</v>
          </cell>
          <cell r="X90">
            <v>1998.3661554539001</v>
          </cell>
          <cell r="Y90">
            <v>2030.1240174223001</v>
          </cell>
          <cell r="Z90">
            <v>1944.6024474369001</v>
          </cell>
          <cell r="AA90">
            <v>1863.4312268646001</v>
          </cell>
          <cell r="AB90">
            <v>1831.767412699</v>
          </cell>
          <cell r="AC90">
            <v>2000.1815755927</v>
          </cell>
          <cell r="AD90">
            <v>1793.9289960175001</v>
          </cell>
          <cell r="AE90">
            <v>1834.9523362439002</v>
          </cell>
          <cell r="AF90">
            <v>1774.7988647991001</v>
          </cell>
          <cell r="AG90">
            <v>1882.3672266707001</v>
          </cell>
          <cell r="AH90">
            <v>1965.5842475310001</v>
          </cell>
          <cell r="AI90">
            <v>1924.9596497316002</v>
          </cell>
          <cell r="AJ90">
            <v>1930.1305312596</v>
          </cell>
          <cell r="AK90">
            <v>2003.6867949852001</v>
          </cell>
          <cell r="AL90">
            <v>2077.499144631</v>
          </cell>
          <cell r="AM90">
            <v>1969.0789106231</v>
          </cell>
          <cell r="AN90">
            <v>2021.7555555238</v>
          </cell>
          <cell r="AO90">
            <v>2085.8733583788003</v>
          </cell>
          <cell r="AP90">
            <v>2001.3388238790001</v>
          </cell>
          <cell r="AQ90">
            <v>1912.0657946427</v>
          </cell>
          <cell r="AR90">
            <v>2085.5787076873003</v>
          </cell>
          <cell r="AS90">
            <v>2065.8204298136002</v>
          </cell>
          <cell r="AT90">
            <v>2078.2357075473001</v>
          </cell>
          <cell r="AU90">
            <v>2037.0286784853001</v>
          </cell>
          <cell r="AV90">
            <v>2097.4496089343002</v>
          </cell>
          <cell r="AW90">
            <v>2194.6065589106001</v>
          </cell>
          <cell r="AX90">
            <v>2226.8838252585001</v>
          </cell>
          <cell r="AY90">
            <v>2332.6993708669002</v>
          </cell>
          <cell r="AZ90">
            <v>2317.1799003330002</v>
          </cell>
          <cell r="BA90">
            <v>2285.6976636581003</v>
          </cell>
          <cell r="BB90">
            <v>2351.4721584927001</v>
          </cell>
          <cell r="BC90">
            <v>2249.5878181136</v>
          </cell>
          <cell r="BD90">
            <v>2356.0268010291002</v>
          </cell>
          <cell r="BE90">
            <v>2524.3906311190999</v>
          </cell>
          <cell r="BF90">
            <v>2631.9261200190999</v>
          </cell>
          <cell r="BG90">
            <v>2695.7673977375002</v>
          </cell>
          <cell r="BH90">
            <v>2630.1650025614999</v>
          </cell>
          <cell r="BI90">
            <v>2788.3239730296</v>
          </cell>
          <cell r="BJ90">
            <v>2960.5315777160999</v>
          </cell>
          <cell r="BK90">
            <v>2894.5955251985001</v>
          </cell>
          <cell r="BL90">
            <v>2918.5909207750001</v>
          </cell>
          <cell r="BM90">
            <v>2983.4463796059999</v>
          </cell>
          <cell r="BN90" t="str">
            <v>ND</v>
          </cell>
          <cell r="BO90">
            <v>2884.0474718937003</v>
          </cell>
          <cell r="BP90">
            <v>2950.2561181009</v>
          </cell>
          <cell r="BQ90">
            <v>3108.6399117738001</v>
          </cell>
          <cell r="BR90">
            <v>3184.4160944281002</v>
          </cell>
          <cell r="BS90">
            <v>3348.9010519188</v>
          </cell>
          <cell r="BT90">
            <v>3422.8214399678</v>
          </cell>
          <cell r="BU90">
            <v>3561.7729805892</v>
          </cell>
          <cell r="BV90">
            <v>3777.7852617519002</v>
          </cell>
          <cell r="BW90">
            <v>3783.7985005684</v>
          </cell>
          <cell r="BX90">
            <v>3944.5820651386002</v>
          </cell>
          <cell r="BY90">
            <v>4180.1722309000997</v>
          </cell>
          <cell r="BZ90">
            <v>4138.3834065728997</v>
          </cell>
          <cell r="CA90">
            <v>4357.0576510129004</v>
          </cell>
          <cell r="CB90">
            <v>4495.6060067638</v>
          </cell>
          <cell r="CC90">
            <v>4621.1629884705999</v>
          </cell>
        </row>
        <row r="91">
          <cell r="B91" t="str">
            <v>IITamaulipas</v>
          </cell>
          <cell r="C91" t="str">
            <v>Tamaulipas</v>
          </cell>
          <cell r="D91" t="str">
            <v>Deflactado con el INPC2</v>
          </cell>
          <cell r="E91">
            <v>3541.1702527182001</v>
          </cell>
          <cell r="F91">
            <v>3163.0609491095001</v>
          </cell>
          <cell r="G91">
            <v>3240.9979244023002</v>
          </cell>
          <cell r="H91">
            <v>3788.8726693382</v>
          </cell>
          <cell r="I91">
            <v>3459.8612118029</v>
          </cell>
          <cell r="J91">
            <v>3676.5929109634003</v>
          </cell>
          <cell r="K91">
            <v>3649.5427354758003</v>
          </cell>
          <cell r="L91">
            <v>3921.3255076652003</v>
          </cell>
          <cell r="M91">
            <v>3429.2155868669001</v>
          </cell>
          <cell r="N91">
            <v>3516.1464803107001</v>
          </cell>
          <cell r="O91">
            <v>3562.3705836948002</v>
          </cell>
          <cell r="P91">
            <v>3575.9293844849003</v>
          </cell>
          <cell r="Q91">
            <v>3500.1661628725001</v>
          </cell>
          <cell r="R91">
            <v>3559.1643233314003</v>
          </cell>
          <cell r="S91">
            <v>3492.7442239587999</v>
          </cell>
          <cell r="T91">
            <v>3302.8350727214001</v>
          </cell>
          <cell r="U91">
            <v>3388.4182743875999</v>
          </cell>
          <cell r="V91">
            <v>3190.8041418529001</v>
          </cell>
          <cell r="W91">
            <v>3106.6537895556003</v>
          </cell>
          <cell r="X91">
            <v>2984.8830775085003</v>
          </cell>
          <cell r="Y91">
            <v>2967.8220719190999</v>
          </cell>
          <cell r="Z91">
            <v>2845.3024388224999</v>
          </cell>
          <cell r="AA91">
            <v>2717.1553112193001</v>
          </cell>
          <cell r="AB91">
            <v>2624.543374119</v>
          </cell>
          <cell r="AC91">
            <v>2826.1785685878003</v>
          </cell>
          <cell r="AD91">
            <v>2541.0954197290002</v>
          </cell>
          <cell r="AE91">
            <v>2588.4339203513</v>
          </cell>
          <cell r="AF91">
            <v>2456.9181221627</v>
          </cell>
          <cell r="AG91">
            <v>2560.3381556680001</v>
          </cell>
          <cell r="AH91">
            <v>2680.6367248625002</v>
          </cell>
          <cell r="AI91">
            <v>2596.3130700807001</v>
          </cell>
          <cell r="AJ91">
            <v>2566.4298456212</v>
          </cell>
          <cell r="AK91">
            <v>2628.4482805447001</v>
          </cell>
          <cell r="AL91">
            <v>2712.4020199230999</v>
          </cell>
          <cell r="AM91">
            <v>2567.5047657779</v>
          </cell>
          <cell r="AN91">
            <v>2593.5563236464</v>
          </cell>
          <cell r="AO91">
            <v>2627.0513000976002</v>
          </cell>
          <cell r="AP91">
            <v>2522.5001201552</v>
          </cell>
          <cell r="AQ91">
            <v>2393.8948425873</v>
          </cell>
          <cell r="AR91">
            <v>2568.0407154223003</v>
          </cell>
          <cell r="AS91">
            <v>2524.3553572408</v>
          </cell>
          <cell r="AT91">
            <v>2544.6919906907001</v>
          </cell>
          <cell r="AU91">
            <v>2485.3605187215003</v>
          </cell>
          <cell r="AV91">
            <v>2525.2253011833</v>
          </cell>
          <cell r="AW91">
            <v>2611.3839852524002</v>
          </cell>
          <cell r="AX91">
            <v>2658.6762881868999</v>
          </cell>
          <cell r="AY91">
            <v>2769.0146631396001</v>
          </cell>
          <cell r="AZ91">
            <v>2702.1244577675002</v>
          </cell>
          <cell r="BA91">
            <v>2590.7812471859002</v>
          </cell>
          <cell r="BB91">
            <v>2646.0667163521002</v>
          </cell>
          <cell r="BC91">
            <v>2507.7799636309001</v>
          </cell>
          <cell r="BD91">
            <v>2577.4694856132</v>
          </cell>
          <cell r="BE91">
            <v>2717.1661299184002</v>
          </cell>
          <cell r="BF91">
            <v>2832.2769611657</v>
          </cell>
          <cell r="BG91">
            <v>2864.4632810584003</v>
          </cell>
          <cell r="BH91">
            <v>2745.1500002612001</v>
          </cell>
          <cell r="BI91">
            <v>2882.9690332419</v>
          </cell>
          <cell r="BJ91">
            <v>3057.0730379429001</v>
          </cell>
          <cell r="BK91">
            <v>2977.1191930745999</v>
          </cell>
          <cell r="BL91">
            <v>2959.1742730553001</v>
          </cell>
          <cell r="BM91">
            <v>2983.4463796059999</v>
          </cell>
          <cell r="BN91" t="str">
            <v>ND</v>
          </cell>
          <cell r="BO91">
            <v>2855.0576339680001</v>
          </cell>
          <cell r="BP91">
            <v>2889.5454659265001</v>
          </cell>
          <cell r="BQ91">
            <v>2989.4355910275003</v>
          </cell>
          <cell r="BR91">
            <v>3019.8036253540999</v>
          </cell>
          <cell r="BS91">
            <v>3133.5109543958001</v>
          </cell>
          <cell r="BT91">
            <v>3133.3496259367002</v>
          </cell>
          <cell r="BU91">
            <v>3193.0915498238001</v>
          </cell>
          <cell r="BV91">
            <v>3324.0772748777999</v>
          </cell>
          <cell r="BW91">
            <v>3262.5966172782</v>
          </cell>
          <cell r="BX91">
            <v>3343.3468557957003</v>
          </cell>
          <cell r="BY91">
            <v>3487.4507554146003</v>
          </cell>
          <cell r="BZ91">
            <v>3444.5986695196002</v>
          </cell>
          <cell r="CA91">
            <v>3590.8039865312003</v>
          </cell>
          <cell r="CB91">
            <v>3649.2840439665001</v>
          </cell>
          <cell r="CC91">
            <v>3686.9487957184001</v>
          </cell>
        </row>
        <row r="92">
          <cell r="B92" t="str">
            <v>IIITamaulipas</v>
          </cell>
          <cell r="C92" t="str">
            <v>Tamaulipas</v>
          </cell>
          <cell r="D92" t="str">
            <v>Deflactado con la canasta alimentaria2</v>
          </cell>
          <cell r="E92">
            <v>4291.9920188551005</v>
          </cell>
          <cell r="F92">
            <v>3732.7954720077</v>
          </cell>
          <cell r="G92">
            <v>3837.8449868473003</v>
          </cell>
          <cell r="H92">
            <v>4557.4822693404003</v>
          </cell>
          <cell r="I92">
            <v>4130.2936024319006</v>
          </cell>
          <cell r="J92">
            <v>4419.9554153994004</v>
          </cell>
          <cell r="K92">
            <v>4332.8193429520998</v>
          </cell>
          <cell r="L92">
            <v>4573.4506756337005</v>
          </cell>
          <cell r="M92">
            <v>3971.7718984713001</v>
          </cell>
          <cell r="N92">
            <v>4121.6701685832004</v>
          </cell>
          <cell r="O92">
            <v>4181.3280066049001</v>
          </cell>
          <cell r="P92">
            <v>4168.2422837894001</v>
          </cell>
          <cell r="Q92">
            <v>4096.2460237612004</v>
          </cell>
          <cell r="R92">
            <v>4115.6135532171002</v>
          </cell>
          <cell r="S92">
            <v>3997.2469135213</v>
          </cell>
          <cell r="T92">
            <v>3744.6844696835001</v>
          </cell>
          <cell r="U92">
            <v>3839.1141344950001</v>
          </cell>
          <cell r="V92">
            <v>3552.8727995331001</v>
          </cell>
          <cell r="W92">
            <v>3432.8466178863</v>
          </cell>
          <cell r="X92">
            <v>3330.5000321330999</v>
          </cell>
          <cell r="Y92">
            <v>3292.1086106728003</v>
          </cell>
          <cell r="Z92">
            <v>3182.6848883178</v>
          </cell>
          <cell r="AA92">
            <v>3077.9956440988003</v>
          </cell>
          <cell r="AB92">
            <v>2953.7807751905002</v>
          </cell>
          <cell r="AC92">
            <v>3175.3579100677002</v>
          </cell>
          <cell r="AD92">
            <v>2845.8920738287002</v>
          </cell>
          <cell r="AE92">
            <v>2906.0593924422001</v>
          </cell>
          <cell r="AF92">
            <v>2744.9528510056002</v>
          </cell>
          <cell r="AG92">
            <v>2831.9619833188999</v>
          </cell>
          <cell r="AH92">
            <v>2939.4552917271999</v>
          </cell>
          <cell r="AI92">
            <v>2779.6765833631002</v>
          </cell>
          <cell r="AJ92">
            <v>2737.8095060495002</v>
          </cell>
          <cell r="AK92">
            <v>2811.9726426337002</v>
          </cell>
          <cell r="AL92">
            <v>2885.3959518184001</v>
          </cell>
          <cell r="AM92">
            <v>2737.3194469239002</v>
          </cell>
          <cell r="AN92">
            <v>2756.6972657000001</v>
          </cell>
          <cell r="AO92">
            <v>2772.2153676685002</v>
          </cell>
          <cell r="AP92">
            <v>2679.5070006137003</v>
          </cell>
          <cell r="AQ92">
            <v>2517.5876400266002</v>
          </cell>
          <cell r="AR92">
            <v>2681.1476980922002</v>
          </cell>
          <cell r="AS92">
            <v>2653.8952690944002</v>
          </cell>
          <cell r="AT92">
            <v>2660.9581578681</v>
          </cell>
          <cell r="AU92">
            <v>2584.9568447000001</v>
          </cell>
          <cell r="AV92">
            <v>2626.3660276995001</v>
          </cell>
          <cell r="AW92">
            <v>2672.6432514595999</v>
          </cell>
          <cell r="AX92">
            <v>2728.4332284077</v>
          </cell>
          <cell r="AY92">
            <v>2859.5726493848001</v>
          </cell>
          <cell r="AZ92">
            <v>2778.769100857</v>
          </cell>
          <cell r="BA92">
            <v>2705.7647748871</v>
          </cell>
          <cell r="BB92">
            <v>2720.6430800099001</v>
          </cell>
          <cell r="BC92">
            <v>2511.7343355211001</v>
          </cell>
          <cell r="BD92">
            <v>2612.6867696093</v>
          </cell>
          <cell r="BE92">
            <v>2783.5394537908001</v>
          </cell>
          <cell r="BF92">
            <v>2905.8675219503002</v>
          </cell>
          <cell r="BG92">
            <v>2919.5109419006999</v>
          </cell>
          <cell r="BH92">
            <v>2799.4120968293</v>
          </cell>
          <cell r="BI92">
            <v>2910.8873309860001</v>
          </cell>
          <cell r="BJ92">
            <v>3085.6331613748002</v>
          </cell>
          <cell r="BK92">
            <v>3004.7549693679002</v>
          </cell>
          <cell r="BL92">
            <v>3000.4261462606</v>
          </cell>
          <cell r="BM92">
            <v>2983.4463796059999</v>
          </cell>
          <cell r="BN92" t="str">
            <v>ND</v>
          </cell>
          <cell r="BO92">
            <v>2821.3972371297</v>
          </cell>
          <cell r="BP92">
            <v>2855.2157294294002</v>
          </cell>
          <cell r="BQ92">
            <v>2987.5832833349</v>
          </cell>
          <cell r="BR92">
            <v>2981.7920612920002</v>
          </cell>
          <cell r="BS92">
            <v>3047.5475534515003</v>
          </cell>
          <cell r="BT92">
            <v>3033.4652225346999</v>
          </cell>
          <cell r="BU92">
            <v>3036.2398121568003</v>
          </cell>
          <cell r="BV92">
            <v>3156.7111631692001</v>
          </cell>
          <cell r="BW92">
            <v>3025.1404389185</v>
          </cell>
          <cell r="BX92">
            <v>3102.0411011711003</v>
          </cell>
          <cell r="BY92">
            <v>3228.7278853793</v>
          </cell>
          <cell r="BZ92">
            <v>3163.6300742318999</v>
          </cell>
          <cell r="CA92">
            <v>3267.9504155990003</v>
          </cell>
          <cell r="CB92">
            <v>3339.6889753405003</v>
          </cell>
          <cell r="CC92">
            <v>3338.4341931108002</v>
          </cell>
        </row>
        <row r="93">
          <cell r="B93" t="str">
            <v>ITlaxcala</v>
          </cell>
          <cell r="C93" t="str">
            <v>Tlaxcala</v>
          </cell>
          <cell r="D93" t="str">
            <v>Pesos corrientes</v>
          </cell>
          <cell r="E93">
            <v>1021.3175576147</v>
          </cell>
          <cell r="F93">
            <v>1069.7138991515001</v>
          </cell>
          <cell r="G93">
            <v>1070.0227393993</v>
          </cell>
          <cell r="H93">
            <v>1097.6783561028001</v>
          </cell>
          <cell r="I93">
            <v>1147.9651745296001</v>
          </cell>
          <cell r="J93">
            <v>1111.5228402045</v>
          </cell>
          <cell r="K93">
            <v>1135.5494812974</v>
          </cell>
          <cell r="L93">
            <v>1102.7913170956001</v>
          </cell>
          <cell r="M93">
            <v>1179.844193075</v>
          </cell>
          <cell r="N93">
            <v>1172.2494309886001</v>
          </cell>
          <cell r="O93">
            <v>1170.4887038285001</v>
          </cell>
          <cell r="P93">
            <v>1212.0234694438</v>
          </cell>
          <cell r="Q93">
            <v>1202.2415695813002</v>
          </cell>
          <cell r="R93">
            <v>1236.3436686176001</v>
          </cell>
          <cell r="S93">
            <v>1259.1819086789001</v>
          </cell>
          <cell r="T93">
            <v>1158.7819944311</v>
          </cell>
          <cell r="U93">
            <v>1151.9418592063</v>
          </cell>
          <cell r="V93">
            <v>1193.9791586036999</v>
          </cell>
          <cell r="W93">
            <v>1131.5172017431</v>
          </cell>
          <cell r="X93">
            <v>1149.7313431889002</v>
          </cell>
          <cell r="Y93">
            <v>1157.5480577922001</v>
          </cell>
          <cell r="Z93">
            <v>1188.3083650143001</v>
          </cell>
          <cell r="AA93">
            <v>1249.5686481868001</v>
          </cell>
          <cell r="AB93">
            <v>1201.2787284987</v>
          </cell>
          <cell r="AC93">
            <v>1220.7093120551001</v>
          </cell>
          <cell r="AD93">
            <v>1318.6557704008001</v>
          </cell>
          <cell r="AE93">
            <v>1277.7603486788</v>
          </cell>
          <cell r="AF93">
            <v>1329.4582429774</v>
          </cell>
          <cell r="AG93">
            <v>1297.6059317631</v>
          </cell>
          <cell r="AH93">
            <v>1312.6145559669001</v>
          </cell>
          <cell r="AI93">
            <v>1433.7695605454001</v>
          </cell>
          <cell r="AJ93">
            <v>1401.7624916202001</v>
          </cell>
          <cell r="AK93">
            <v>1408.8844431720001</v>
          </cell>
          <cell r="AL93">
            <v>1391.7946770399001</v>
          </cell>
          <cell r="AM93">
            <v>1435.8576848866001</v>
          </cell>
          <cell r="AN93">
            <v>1409.9280111447001</v>
          </cell>
          <cell r="AO93">
            <v>1428.1265727675</v>
          </cell>
          <cell r="AP93">
            <v>1371.4205216533001</v>
          </cell>
          <cell r="AQ93">
            <v>1416.3288843217001</v>
          </cell>
          <cell r="AR93">
            <v>1470.1526755532</v>
          </cell>
          <cell r="AS93">
            <v>1545.8350746269</v>
          </cell>
          <cell r="AT93">
            <v>1544.5979214022</v>
          </cell>
          <cell r="AU93">
            <v>1539.8991701437001</v>
          </cell>
          <cell r="AV93">
            <v>1582.6800204413</v>
          </cell>
          <cell r="AW93">
            <v>1627.0707198593</v>
          </cell>
          <cell r="AX93">
            <v>1674.0919346912001</v>
          </cell>
          <cell r="AY93">
            <v>1656.3109470224001</v>
          </cell>
          <cell r="AZ93">
            <v>1672.8490477433002</v>
          </cell>
          <cell r="BA93">
            <v>1690.8677364905</v>
          </cell>
          <cell r="BB93">
            <v>1741.4462859750001</v>
          </cell>
          <cell r="BC93">
            <v>1821.1359606751</v>
          </cell>
          <cell r="BD93">
            <v>1811.8893015721001</v>
          </cell>
          <cell r="BE93">
            <v>1877.4581486218001</v>
          </cell>
          <cell r="BF93">
            <v>1894.9912537583</v>
          </cell>
          <cell r="BG93">
            <v>1914.4313288533001</v>
          </cell>
          <cell r="BH93">
            <v>1881.0986430711</v>
          </cell>
          <cell r="BI93">
            <v>1890.0388109699002</v>
          </cell>
          <cell r="BJ93">
            <v>1943.3866925569</v>
          </cell>
          <cell r="BK93">
            <v>2010.1976616760001</v>
          </cell>
          <cell r="BL93">
            <v>2092.4255283483999</v>
          </cell>
          <cell r="BM93">
            <v>2083.8268299913002</v>
          </cell>
          <cell r="BN93" t="str">
            <v>ND</v>
          </cell>
          <cell r="BO93">
            <v>1826.6787814404001</v>
          </cell>
          <cell r="BP93">
            <v>1950.3147584509002</v>
          </cell>
          <cell r="BQ93">
            <v>1943.6493161072001</v>
          </cell>
          <cell r="BR93">
            <v>2143.4074644062002</v>
          </cell>
          <cell r="BS93">
            <v>2156.0749687042003</v>
          </cell>
          <cell r="BT93">
            <v>2241.7490564005002</v>
          </cell>
          <cell r="BU93">
            <v>2350.3384076478001</v>
          </cell>
          <cell r="BV93">
            <v>2490.0865166440003</v>
          </cell>
          <cell r="BW93">
            <v>2560.7070486118</v>
          </cell>
          <cell r="BX93">
            <v>2589.3535355969002</v>
          </cell>
          <cell r="BY93">
            <v>2669.8168427175001</v>
          </cell>
          <cell r="BZ93">
            <v>2858.5404120356002</v>
          </cell>
          <cell r="CA93">
            <v>2763.9844466888999</v>
          </cell>
          <cell r="CB93">
            <v>2898.5713934160003</v>
          </cell>
          <cell r="CC93">
            <v>2977.2344228395</v>
          </cell>
        </row>
        <row r="94">
          <cell r="B94" t="str">
            <v>IITlaxcala</v>
          </cell>
          <cell r="C94" t="str">
            <v>Tlaxcala</v>
          </cell>
          <cell r="D94" t="str">
            <v>Deflactado con el INPC2</v>
          </cell>
          <cell r="E94">
            <v>1862.3981286393</v>
          </cell>
          <cell r="F94">
            <v>1939.6390498466001</v>
          </cell>
          <cell r="G94">
            <v>1931.3764077587</v>
          </cell>
          <cell r="H94">
            <v>1956.9752555910002</v>
          </cell>
          <cell r="I94">
            <v>2018.6937128312002</v>
          </cell>
          <cell r="J94">
            <v>1954.3652894488</v>
          </cell>
          <cell r="K94">
            <v>1979.5410185363</v>
          </cell>
          <cell r="L94">
            <v>1887.8447176673001</v>
          </cell>
          <cell r="M94">
            <v>1993.0362088365</v>
          </cell>
          <cell r="N94">
            <v>1982.3579192175</v>
          </cell>
          <cell r="O94">
            <v>1962.2208299313002</v>
          </cell>
          <cell r="P94">
            <v>1998.6765305989002</v>
          </cell>
          <cell r="Q94">
            <v>1954.7821545578001</v>
          </cell>
          <cell r="R94">
            <v>1992.7670399065</v>
          </cell>
          <cell r="S94">
            <v>2001.2327129152002</v>
          </cell>
          <cell r="T94">
            <v>1799.6308816999001</v>
          </cell>
          <cell r="U94">
            <v>1764.0597214506001</v>
          </cell>
          <cell r="V94">
            <v>1816.1941366888</v>
          </cell>
          <cell r="W94">
            <v>1710.4757700248001</v>
          </cell>
          <cell r="X94">
            <v>1717.3097235458001</v>
          </cell>
          <cell r="Y94">
            <v>1692.2102520538001</v>
          </cell>
          <cell r="Z94">
            <v>1738.7084406403001</v>
          </cell>
          <cell r="AA94">
            <v>1822.0538757777001</v>
          </cell>
          <cell r="AB94">
            <v>1721.1836532815</v>
          </cell>
          <cell r="AC94">
            <v>1724.814655981</v>
          </cell>
          <cell r="AD94">
            <v>1867.8722211434001</v>
          </cell>
          <cell r="AE94">
            <v>1802.4436729349002</v>
          </cell>
          <cell r="AF94">
            <v>1840.4170267482</v>
          </cell>
          <cell r="AG94">
            <v>1764.9637812651001</v>
          </cell>
          <cell r="AH94">
            <v>1790.1256528352001</v>
          </cell>
          <cell r="AI94">
            <v>1933.8143789387</v>
          </cell>
          <cell r="AJ94">
            <v>1863.8765807297</v>
          </cell>
          <cell r="AK94">
            <v>1848.183010144</v>
          </cell>
          <cell r="AL94">
            <v>1817.1399507323001</v>
          </cell>
          <cell r="AM94">
            <v>1872.2314423441001</v>
          </cell>
          <cell r="AN94">
            <v>1808.6893339799001</v>
          </cell>
          <cell r="AO94">
            <v>1798.6527104449001</v>
          </cell>
          <cell r="AP94">
            <v>1728.5471052566002</v>
          </cell>
          <cell r="AQ94">
            <v>1773.2352208198001</v>
          </cell>
          <cell r="AR94">
            <v>1810.2466786757</v>
          </cell>
          <cell r="AS94">
            <v>1888.9526871400001</v>
          </cell>
          <cell r="AT94">
            <v>1891.2801590096001</v>
          </cell>
          <cell r="AU94">
            <v>1878.8172403803001</v>
          </cell>
          <cell r="AV94">
            <v>1905.4682478528</v>
          </cell>
          <cell r="AW94">
            <v>1936.0674939488001</v>
          </cell>
          <cell r="AX94">
            <v>1998.6981271876</v>
          </cell>
          <cell r="AY94">
            <v>1966.1124602265002</v>
          </cell>
          <cell r="AZ94">
            <v>1950.7532951630001</v>
          </cell>
          <cell r="BA94">
            <v>1916.556372622</v>
          </cell>
          <cell r="BB94">
            <v>1959.6162510328002</v>
          </cell>
          <cell r="BC94">
            <v>2030.1533625206</v>
          </cell>
          <cell r="BD94">
            <v>1982.1885659668001</v>
          </cell>
          <cell r="BE94">
            <v>2020.8305437708</v>
          </cell>
          <cell r="BF94">
            <v>2039.2441979303001</v>
          </cell>
          <cell r="BG94">
            <v>2034.2327198595001</v>
          </cell>
          <cell r="BH94">
            <v>1963.3361159809001</v>
          </cell>
          <cell r="BI94">
            <v>1954.1930623403</v>
          </cell>
          <cell r="BJ94">
            <v>2006.7595646778</v>
          </cell>
          <cell r="BK94">
            <v>2067.5075285480002</v>
          </cell>
          <cell r="BL94">
            <v>2121.5209530387001</v>
          </cell>
          <cell r="BM94">
            <v>2083.8268299913002</v>
          </cell>
          <cell r="BN94" t="str">
            <v>ND</v>
          </cell>
          <cell r="BO94">
            <v>1808.3173909528</v>
          </cell>
          <cell r="BP94">
            <v>1910.1809950788002</v>
          </cell>
          <cell r="BQ94">
            <v>1869.1178801508001</v>
          </cell>
          <cell r="BR94">
            <v>2032.6080008672</v>
          </cell>
          <cell r="BS94">
            <v>2017.4034491291002</v>
          </cell>
          <cell r="BT94">
            <v>2052.1618467431999</v>
          </cell>
          <cell r="BU94">
            <v>2107.0533550527002</v>
          </cell>
          <cell r="BV94">
            <v>2191.0297777532001</v>
          </cell>
          <cell r="BW94">
            <v>2207.9807244985</v>
          </cell>
          <cell r="BX94">
            <v>2194.6829496313999</v>
          </cell>
          <cell r="BY94">
            <v>2227.3854402761999</v>
          </cell>
          <cell r="BZ94">
            <v>2379.3166395426001</v>
          </cell>
          <cell r="CA94">
            <v>2277.8964991600001</v>
          </cell>
          <cell r="CB94">
            <v>2352.8997693250003</v>
          </cell>
          <cell r="CC94">
            <v>2375.3567872948001</v>
          </cell>
        </row>
        <row r="95">
          <cell r="B95" t="str">
            <v>IIITlaxcala</v>
          </cell>
          <cell r="C95" t="str">
            <v>Tlaxcala</v>
          </cell>
          <cell r="D95" t="str">
            <v>Deflactado con la canasta alimentaria2</v>
          </cell>
          <cell r="E95">
            <v>2265.4516983039002</v>
          </cell>
          <cell r="F95">
            <v>2293.4869999295001</v>
          </cell>
          <cell r="G95">
            <v>2293.1287037053999</v>
          </cell>
          <cell r="H95">
            <v>2363.1318272014</v>
          </cell>
          <cell r="I95">
            <v>2417.4126019964001</v>
          </cell>
          <cell r="J95">
            <v>2357.4800896181</v>
          </cell>
          <cell r="K95">
            <v>2355.7840076145003</v>
          </cell>
          <cell r="L95">
            <v>2204.2442898815002</v>
          </cell>
          <cell r="M95">
            <v>2310.7834156081999</v>
          </cell>
          <cell r="N95">
            <v>2327.5754019967003</v>
          </cell>
          <cell r="O95">
            <v>2306.7648286828003</v>
          </cell>
          <cell r="P95">
            <v>2332.348523781</v>
          </cell>
          <cell r="Q95">
            <v>2290.8442981499002</v>
          </cell>
          <cell r="R95">
            <v>2306.6049069746</v>
          </cell>
          <cell r="S95">
            <v>2292.7002836778001</v>
          </cell>
          <cell r="T95">
            <v>2041.6322257048</v>
          </cell>
          <cell r="U95">
            <v>2000.0214269186001</v>
          </cell>
          <cell r="V95">
            <v>2022.3406301948</v>
          </cell>
          <cell r="W95">
            <v>1890.0415758035001</v>
          </cell>
          <cell r="X95">
            <v>1916.3249696816001</v>
          </cell>
          <cell r="Y95">
            <v>1877.1250388149001</v>
          </cell>
          <cell r="Z95">
            <v>1946.0102388828</v>
          </cell>
          <cell r="AA95">
            <v>2066.4827348899003</v>
          </cell>
          <cell r="AB95">
            <v>1938.3208981975001</v>
          </cell>
          <cell r="AC95">
            <v>1939.7467310021</v>
          </cell>
          <cell r="AD95">
            <v>2093.2645834729001</v>
          </cell>
          <cell r="AE95">
            <v>2024.8892030454001</v>
          </cell>
          <cell r="AF95">
            <v>2056.5584190680001</v>
          </cell>
          <cell r="AG95">
            <v>1951.7118495947</v>
          </cell>
          <cell r="AH95">
            <v>1962.7428777889002</v>
          </cell>
          <cell r="AI95">
            <v>2068.4809698305003</v>
          </cell>
          <cell r="AJ95">
            <v>1986.7183513808</v>
          </cell>
          <cell r="AK95">
            <v>1975.8047395854001</v>
          </cell>
          <cell r="AL95">
            <v>1931.8092441645001</v>
          </cell>
          <cell r="AM95">
            <v>1995.5093461919</v>
          </cell>
          <cell r="AN95">
            <v>1921.3838220941</v>
          </cell>
          <cell r="AO95">
            <v>1898.0319877368001</v>
          </cell>
          <cell r="AP95">
            <v>1837.3192383106</v>
          </cell>
          <cell r="AQ95">
            <v>1866.8803442032001</v>
          </cell>
          <cell r="AR95">
            <v>1890.5705469542002</v>
          </cell>
          <cell r="AS95">
            <v>1986.9305692029</v>
          </cell>
          <cell r="AT95">
            <v>1978.5163211308002</v>
          </cell>
          <cell r="AU95">
            <v>1955.4387284981001</v>
          </cell>
          <cell r="AV95">
            <v>1983.0074482532</v>
          </cell>
          <cell r="AW95">
            <v>1981.4188923278</v>
          </cell>
          <cell r="AX95">
            <v>2052.4969027862999</v>
          </cell>
          <cell r="AY95">
            <v>2032.1348782385001</v>
          </cell>
          <cell r="AZ95">
            <v>2006.5533570348</v>
          </cell>
          <cell r="BA95">
            <v>2003.3680014785</v>
          </cell>
          <cell r="BB95">
            <v>2015.7053213712002</v>
          </cell>
          <cell r="BC95">
            <v>2032.7368847941</v>
          </cell>
          <cell r="BD95">
            <v>2009.4085215069001</v>
          </cell>
          <cell r="BE95">
            <v>2070.9273303985001</v>
          </cell>
          <cell r="BF95">
            <v>2093.9062518945002</v>
          </cell>
          <cell r="BG95">
            <v>2075.6617297021999</v>
          </cell>
          <cell r="BH95">
            <v>2002.8730354060001</v>
          </cell>
          <cell r="BI95">
            <v>1973.8800891173</v>
          </cell>
          <cell r="BJ95">
            <v>2026.646318067</v>
          </cell>
          <cell r="BK95">
            <v>2088.3009479780999</v>
          </cell>
          <cell r="BL95">
            <v>2152.4085079269003</v>
          </cell>
          <cell r="BM95">
            <v>2083.8268299913002</v>
          </cell>
          <cell r="BN95" t="str">
            <v>ND</v>
          </cell>
          <cell r="BO95">
            <v>1786.1290576074</v>
          </cell>
          <cell r="BP95">
            <v>1886.2765606706</v>
          </cell>
          <cell r="BQ95">
            <v>1867.9033103271001</v>
          </cell>
          <cell r="BR95">
            <v>2005.7280585552001</v>
          </cell>
          <cell r="BS95">
            <v>1960.5377844641</v>
          </cell>
          <cell r="BT95">
            <v>1983.7355171667</v>
          </cell>
          <cell r="BU95">
            <v>2000.9820944530002</v>
          </cell>
          <cell r="BV95">
            <v>2078.0617638683002</v>
          </cell>
          <cell r="BW95">
            <v>2044.4514453354</v>
          </cell>
          <cell r="BX95">
            <v>2033.5105863083002</v>
          </cell>
          <cell r="BY95">
            <v>2059.8689149735001</v>
          </cell>
          <cell r="BZ95">
            <v>2183.6334473187003</v>
          </cell>
          <cell r="CA95">
            <v>2071.4670911926</v>
          </cell>
          <cell r="CB95">
            <v>2151.1958670355002</v>
          </cell>
          <cell r="CC95">
            <v>2148.3565608316003</v>
          </cell>
        </row>
        <row r="96">
          <cell r="B96" t="str">
            <v>IVeracruz de Ignacio de la Llave</v>
          </cell>
          <cell r="C96" t="str">
            <v>Veracruz de Ignacio de la Llave</v>
          </cell>
          <cell r="D96" t="str">
            <v>Pesos corrientes</v>
          </cell>
          <cell r="E96">
            <v>1266.0400776643</v>
          </cell>
          <cell r="F96">
            <v>1044.1112950687</v>
          </cell>
          <cell r="G96">
            <v>1047.9371560418999</v>
          </cell>
          <cell r="H96">
            <v>1148.1819813582999</v>
          </cell>
          <cell r="I96">
            <v>1169.3566214987</v>
          </cell>
          <cell r="J96">
            <v>1218.2129497174001</v>
          </cell>
          <cell r="K96">
            <v>1245.5530837959</v>
          </cell>
          <cell r="L96">
            <v>1239.1363426237001</v>
          </cell>
          <cell r="M96">
            <v>1238.9981251139</v>
          </cell>
          <cell r="N96">
            <v>1300.1154832692</v>
          </cell>
          <cell r="O96">
            <v>1266.3649647058</v>
          </cell>
          <cell r="P96">
            <v>1314.7045821633001</v>
          </cell>
          <cell r="Q96">
            <v>1346.8365682646001</v>
          </cell>
          <cell r="R96">
            <v>1329.5551826067001</v>
          </cell>
          <cell r="S96">
            <v>1360.7305840235001</v>
          </cell>
          <cell r="T96">
            <v>1359.6911279311</v>
          </cell>
          <cell r="U96">
            <v>1402.8336357242999</v>
          </cell>
          <cell r="V96">
            <v>1468.2779975767</v>
          </cell>
          <cell r="W96">
            <v>1418.3855323945002</v>
          </cell>
          <cell r="X96">
            <v>1427.0021088779999</v>
          </cell>
          <cell r="Y96">
            <v>1487.2066934596</v>
          </cell>
          <cell r="Z96">
            <v>1468.722243234</v>
          </cell>
          <cell r="AA96">
            <v>1430.0975700546001</v>
          </cell>
          <cell r="AB96">
            <v>1445.887274019</v>
          </cell>
          <cell r="AC96">
            <v>1520.9882177376001</v>
          </cell>
          <cell r="AD96">
            <v>1435.4891355051</v>
          </cell>
          <cell r="AE96">
            <v>1467.8436825803001</v>
          </cell>
          <cell r="AF96">
            <v>1421.018452238</v>
          </cell>
          <cell r="AG96">
            <v>1579.5786040488001</v>
          </cell>
          <cell r="AH96">
            <v>1613.1865757211001</v>
          </cell>
          <cell r="AI96">
            <v>1531.2801545398002</v>
          </cell>
          <cell r="AJ96">
            <v>1652.6017130818</v>
          </cell>
          <cell r="AK96">
            <v>1571.8531907371</v>
          </cell>
          <cell r="AL96">
            <v>1574.9262023664</v>
          </cell>
          <cell r="AM96">
            <v>1594.8549330948001</v>
          </cell>
          <cell r="AN96">
            <v>1657.4756304421001</v>
          </cell>
          <cell r="AO96">
            <v>1576.6198841902001</v>
          </cell>
          <cell r="AP96">
            <v>1508.4490233177</v>
          </cell>
          <cell r="AQ96">
            <v>1464.3067505329</v>
          </cell>
          <cell r="AR96">
            <v>1365.0195520676</v>
          </cell>
          <cell r="AS96">
            <v>1494.0506189658001</v>
          </cell>
          <cell r="AT96">
            <v>1523.30101964</v>
          </cell>
          <cell r="AU96">
            <v>1562.4462060448</v>
          </cell>
          <cell r="AV96">
            <v>1510.7762213428</v>
          </cell>
          <cell r="AW96">
            <v>1550.3306782165</v>
          </cell>
          <cell r="AX96">
            <v>1539.8719286777</v>
          </cell>
          <cell r="AY96">
            <v>1530.8513773579</v>
          </cell>
          <cell r="AZ96">
            <v>1499.582344526</v>
          </cell>
          <cell r="BA96">
            <v>1541.1454618042001</v>
          </cell>
          <cell r="BB96">
            <v>1583.9556521212</v>
          </cell>
          <cell r="BC96">
            <v>1556.3783651464</v>
          </cell>
          <cell r="BD96">
            <v>1592.72926721</v>
          </cell>
          <cell r="BE96">
            <v>1699.7894908973001</v>
          </cell>
          <cell r="BF96">
            <v>1720.0461387458001</v>
          </cell>
          <cell r="BG96">
            <v>1799.3055819707001</v>
          </cell>
          <cell r="BH96">
            <v>1711.1381928222002</v>
          </cell>
          <cell r="BI96">
            <v>1786.0148614925001</v>
          </cell>
          <cell r="BJ96">
            <v>1836.7400023577002</v>
          </cell>
          <cell r="BK96">
            <v>1684.9745083611001</v>
          </cell>
          <cell r="BL96">
            <v>1816.937139545</v>
          </cell>
          <cell r="BM96">
            <v>1998.9102942196</v>
          </cell>
          <cell r="BN96" t="str">
            <v>ND</v>
          </cell>
          <cell r="BO96">
            <v>1930.499897033</v>
          </cell>
          <cell r="BP96">
            <v>1973.7260808403</v>
          </cell>
          <cell r="BQ96">
            <v>2091.6201691419001</v>
          </cell>
          <cell r="BR96">
            <v>2097.7664633728</v>
          </cell>
          <cell r="BS96">
            <v>2100.5492428788002</v>
          </cell>
          <cell r="BT96">
            <v>2019.6052459466</v>
          </cell>
          <cell r="BU96">
            <v>2297.7040090267001</v>
          </cell>
          <cell r="BV96">
            <v>2330.2943225394001</v>
          </cell>
          <cell r="BW96">
            <v>2344.2695169112003</v>
          </cell>
          <cell r="BX96">
            <v>2357.9834536096</v>
          </cell>
          <cell r="BY96">
            <v>2552.4084985609002</v>
          </cell>
          <cell r="BZ96">
            <v>2399.7036806157003</v>
          </cell>
          <cell r="CA96">
            <v>2660.7007739414003</v>
          </cell>
          <cell r="CB96">
            <v>2705.1962163095</v>
          </cell>
          <cell r="CC96">
            <v>3090.6959900167003</v>
          </cell>
        </row>
        <row r="97">
          <cell r="B97" t="str">
            <v>IIVeracruz de Ignacio de la Llave</v>
          </cell>
          <cell r="C97" t="str">
            <v>Veracruz de Ignacio de la Llave</v>
          </cell>
          <cell r="D97" t="str">
            <v>Deflactado con el INPC2</v>
          </cell>
          <cell r="E97">
            <v>2308.6557690549002</v>
          </cell>
          <cell r="F97">
            <v>1893.2155989631001</v>
          </cell>
          <cell r="G97">
            <v>1891.5122319076002</v>
          </cell>
          <cell r="H97">
            <v>2047.0146960094</v>
          </cell>
          <cell r="I97">
            <v>2056.3105155556</v>
          </cell>
          <cell r="J97">
            <v>2141.9560786053003</v>
          </cell>
          <cell r="K97">
            <v>2171.3042546780002</v>
          </cell>
          <cell r="L97">
            <v>2121.2508319823</v>
          </cell>
          <cell r="M97">
            <v>2092.96120668</v>
          </cell>
          <cell r="N97">
            <v>2198.5885904696001</v>
          </cell>
          <cell r="O97">
            <v>2122.9489049432</v>
          </cell>
          <cell r="P97">
            <v>2168.0019069652003</v>
          </cell>
          <cell r="Q97">
            <v>2189.8860889216999</v>
          </cell>
          <cell r="R97">
            <v>2143.0074928907002</v>
          </cell>
          <cell r="S97">
            <v>2162.6252247138</v>
          </cell>
          <cell r="T97">
            <v>2111.6501250086003</v>
          </cell>
          <cell r="U97">
            <v>2148.270151744</v>
          </cell>
          <cell r="V97">
            <v>2233.4375529189001</v>
          </cell>
          <cell r="W97">
            <v>2144.12479278</v>
          </cell>
          <cell r="X97">
            <v>2131.4584590689001</v>
          </cell>
          <cell r="Y97">
            <v>2174.1355761898003</v>
          </cell>
          <cell r="Z97">
            <v>2149.0042790672001</v>
          </cell>
          <cell r="AA97">
            <v>2085.2914516056003</v>
          </cell>
          <cell r="AB97">
            <v>2071.6570446889</v>
          </cell>
          <cell r="AC97">
            <v>2149.0970402378002</v>
          </cell>
          <cell r="AD97">
            <v>2033.3663569744001</v>
          </cell>
          <cell r="AE97">
            <v>2070.5804192938999</v>
          </cell>
          <cell r="AF97">
            <v>1967.1671288940001</v>
          </cell>
          <cell r="AG97">
            <v>2148.4943599321</v>
          </cell>
          <cell r="AH97">
            <v>2200.0416336083999</v>
          </cell>
          <cell r="AI97">
            <v>2065.3329952870999</v>
          </cell>
          <cell r="AJ97">
            <v>2197.4090822810999</v>
          </cell>
          <cell r="AK97">
            <v>2061.9663845677001</v>
          </cell>
          <cell r="AL97">
            <v>2056.2381570978</v>
          </cell>
          <cell r="AM97">
            <v>2079.5497932328999</v>
          </cell>
          <cell r="AN97">
            <v>2126.2493335943</v>
          </cell>
          <cell r="AO97">
            <v>1985.6724761761</v>
          </cell>
          <cell r="AP97">
            <v>1901.2586960123001</v>
          </cell>
          <cell r="AQ97">
            <v>1833.3032199457</v>
          </cell>
          <cell r="AR97">
            <v>1680.7928533871</v>
          </cell>
          <cell r="AS97">
            <v>1825.6740177148001</v>
          </cell>
          <cell r="AT97">
            <v>1865.2032057825002</v>
          </cell>
          <cell r="AU97">
            <v>1906.3266777459</v>
          </cell>
          <cell r="AV97">
            <v>1818.8996399771002</v>
          </cell>
          <cell r="AW97">
            <v>1844.7537616719001</v>
          </cell>
          <cell r="AX97">
            <v>1838.4528807402</v>
          </cell>
          <cell r="AY97">
            <v>1817.1865453096</v>
          </cell>
          <cell r="AZ97">
            <v>1748.7024330729</v>
          </cell>
          <cell r="BA97">
            <v>1746.8499115660002</v>
          </cell>
          <cell r="BB97">
            <v>1782.3950481907</v>
          </cell>
          <cell r="BC97">
            <v>1735.0087196043</v>
          </cell>
          <cell r="BD97">
            <v>1742.4297055041</v>
          </cell>
          <cell r="BE97">
            <v>1829.5941902660002</v>
          </cell>
          <cell r="BF97">
            <v>1850.9816874634</v>
          </cell>
          <cell r="BG97">
            <v>1911.9026275354001</v>
          </cell>
          <cell r="BH97">
            <v>1785.9453706889001</v>
          </cell>
          <cell r="BI97">
            <v>1846.6381914000001</v>
          </cell>
          <cell r="BJ97">
            <v>1896.6351790278002</v>
          </cell>
          <cell r="BK97">
            <v>1733.0124036377001</v>
          </cell>
          <cell r="BL97">
            <v>1842.2018655744</v>
          </cell>
          <cell r="BM97">
            <v>1998.9102942196</v>
          </cell>
          <cell r="BN97" t="str">
            <v>ND</v>
          </cell>
          <cell r="BO97">
            <v>1911.0949185519</v>
          </cell>
          <cell r="BP97">
            <v>1933.1105570401</v>
          </cell>
          <cell r="BQ97">
            <v>2011.414623116</v>
          </cell>
          <cell r="BR97">
            <v>1989.3263265199</v>
          </cell>
          <cell r="BS97">
            <v>1965.4489519889</v>
          </cell>
          <cell r="BT97">
            <v>1848.8049852773001</v>
          </cell>
          <cell r="BU97">
            <v>2059.8671771622999</v>
          </cell>
          <cell r="BV97">
            <v>2050.4284559938001</v>
          </cell>
          <cell r="BW97">
            <v>2021.35652697</v>
          </cell>
          <cell r="BX97">
            <v>1998.5784134946</v>
          </cell>
          <cell r="BY97">
            <v>2129.4335387985002</v>
          </cell>
          <cell r="BZ97">
            <v>1997.4021963169</v>
          </cell>
          <cell r="CA97">
            <v>2192.7768028992</v>
          </cell>
          <cell r="CB97">
            <v>2195.9285073301003</v>
          </cell>
          <cell r="CC97">
            <v>2465.8809669241</v>
          </cell>
        </row>
        <row r="98">
          <cell r="B98" t="str">
            <v>IIIVeracruz de Ignacio de la Llave</v>
          </cell>
          <cell r="C98" t="str">
            <v>Veracruz de Ignacio de la Llave</v>
          </cell>
          <cell r="D98" t="str">
            <v>Deflactado con la canasta alimentaria2</v>
          </cell>
          <cell r="E98">
            <v>2807.6106239281003</v>
          </cell>
          <cell r="F98">
            <v>2240.1971293358001</v>
          </cell>
          <cell r="G98">
            <v>2248.8405753681</v>
          </cell>
          <cell r="H98">
            <v>2474.1266283341001</v>
          </cell>
          <cell r="I98">
            <v>2463.4496398173001</v>
          </cell>
          <cell r="J98">
            <v>2586.1102070671</v>
          </cell>
          <cell r="K98">
            <v>2587.7162348250999</v>
          </cell>
          <cell r="L98">
            <v>2477.3234324675</v>
          </cell>
          <cell r="M98">
            <v>2428.1108406619001</v>
          </cell>
          <cell r="N98">
            <v>2583.2028866928999</v>
          </cell>
          <cell r="O98">
            <v>2497.0701647651999</v>
          </cell>
          <cell r="P98">
            <v>2532.1994655530002</v>
          </cell>
          <cell r="Q98">
            <v>2569.6799773731</v>
          </cell>
          <cell r="R98">
            <v>2482.6464327606</v>
          </cell>
          <cell r="S98">
            <v>2479.6558858551002</v>
          </cell>
          <cell r="T98">
            <v>2396.6024777835</v>
          </cell>
          <cell r="U98">
            <v>2437.2503439339002</v>
          </cell>
          <cell r="V98">
            <v>2486.9746605974001</v>
          </cell>
          <cell r="W98">
            <v>2369.1837592352999</v>
          </cell>
          <cell r="X98">
            <v>2378.6518060448002</v>
          </cell>
          <cell r="Y98">
            <v>2411.7276011859999</v>
          </cell>
          <cell r="Z98">
            <v>2406.1962332090002</v>
          </cell>
          <cell r="AA98">
            <v>2367.0873751315003</v>
          </cell>
          <cell r="AB98">
            <v>2334.1695751063999</v>
          </cell>
          <cell r="AC98">
            <v>2418.6199252068</v>
          </cell>
          <cell r="AD98">
            <v>2280.1897352871001</v>
          </cell>
          <cell r="AE98">
            <v>2327.8016835429003</v>
          </cell>
          <cell r="AF98">
            <v>2198.4217820918002</v>
          </cell>
          <cell r="AG98">
            <v>2375.2031723732002</v>
          </cell>
          <cell r="AH98">
            <v>2411.8622625223002</v>
          </cell>
          <cell r="AI98">
            <v>2207.6505207183</v>
          </cell>
          <cell r="AJ98">
            <v>2340.3341906307</v>
          </cell>
          <cell r="AK98">
            <v>2202.9936885562001</v>
          </cell>
          <cell r="AL98">
            <v>2184.2141685602001</v>
          </cell>
          <cell r="AM98">
            <v>2215.7695916214002</v>
          </cell>
          <cell r="AN98">
            <v>2256.9915510293999</v>
          </cell>
          <cell r="AO98">
            <v>2095.3790226349001</v>
          </cell>
          <cell r="AP98">
            <v>2022.0043063216001</v>
          </cell>
          <cell r="AQ98">
            <v>1931.3958227715</v>
          </cell>
          <cell r="AR98">
            <v>1755.9793185562</v>
          </cell>
          <cell r="AS98">
            <v>1921.2432672881</v>
          </cell>
          <cell r="AT98">
            <v>1951.909688579</v>
          </cell>
          <cell r="AU98">
            <v>1985.2358465557002</v>
          </cell>
          <cell r="AV98">
            <v>1893.8047871023</v>
          </cell>
          <cell r="AW98">
            <v>1887.9100576073001</v>
          </cell>
          <cell r="AX98">
            <v>1888.6156115005001</v>
          </cell>
          <cell r="AY98">
            <v>1879.3932418026</v>
          </cell>
          <cell r="AZ98">
            <v>1799.0122748563001</v>
          </cell>
          <cell r="BA98">
            <v>1827.5012397203</v>
          </cell>
          <cell r="BB98">
            <v>1834.1781356287001</v>
          </cell>
          <cell r="BC98">
            <v>1736.8905424403001</v>
          </cell>
          <cell r="BD98">
            <v>1766.4789914585001</v>
          </cell>
          <cell r="BE98">
            <v>1875.7383952114001</v>
          </cell>
          <cell r="BF98">
            <v>1901.9489277489001</v>
          </cell>
          <cell r="BG98">
            <v>1952.4933570786002</v>
          </cell>
          <cell r="BH98">
            <v>1822.4690541718001</v>
          </cell>
          <cell r="BI98">
            <v>1865.9867668076001</v>
          </cell>
          <cell r="BJ98">
            <v>1916.6634711035001</v>
          </cell>
          <cell r="BK98">
            <v>1751.9130923256</v>
          </cell>
          <cell r="BL98">
            <v>1870.2320506453</v>
          </cell>
          <cell r="BM98">
            <v>1998.9102942196</v>
          </cell>
          <cell r="BN98" t="str">
            <v>ND</v>
          </cell>
          <cell r="BO98">
            <v>1886.9069782195002</v>
          </cell>
          <cell r="BP98">
            <v>1907.5804322563001</v>
          </cell>
          <cell r="BQ98">
            <v>2010.0203306283001</v>
          </cell>
          <cell r="BR98">
            <v>1962.0036432632</v>
          </cell>
          <cell r="BS98">
            <v>1908.7917051219001</v>
          </cell>
          <cell r="BT98">
            <v>1785.5695790738</v>
          </cell>
          <cell r="BU98">
            <v>1954.8623926894002</v>
          </cell>
          <cell r="BV98">
            <v>1942.9082365818001</v>
          </cell>
          <cell r="BW98">
            <v>1870.3419878322002</v>
          </cell>
          <cell r="BX98">
            <v>1849.7868916678001</v>
          </cell>
          <cell r="BY98">
            <v>1967.7454284099001</v>
          </cell>
          <cell r="BZ98">
            <v>1831.6855465913</v>
          </cell>
          <cell r="CA98">
            <v>1992.7118280993</v>
          </cell>
          <cell r="CB98">
            <v>2006.0292209414001</v>
          </cell>
          <cell r="CC98">
            <v>2227.5476925830999</v>
          </cell>
        </row>
        <row r="99">
          <cell r="B99" t="str">
            <v>IYucatán</v>
          </cell>
          <cell r="C99" t="str">
            <v>Yucatán</v>
          </cell>
          <cell r="D99" t="str">
            <v>Pesos corrientes</v>
          </cell>
          <cell r="E99">
            <v>1321.3447142379</v>
          </cell>
          <cell r="F99">
            <v>1337.9787633267999</v>
          </cell>
          <cell r="G99">
            <v>1341.1366620884</v>
          </cell>
          <cell r="H99">
            <v>1342.8777496605001</v>
          </cell>
          <cell r="I99">
            <v>1387.5230018113</v>
          </cell>
          <cell r="J99">
            <v>1385.6339693573</v>
          </cell>
          <cell r="K99">
            <v>1510.4841338234</v>
          </cell>
          <cell r="L99">
            <v>1450.0566662938002</v>
          </cell>
          <cell r="M99">
            <v>1531.1299749715999</v>
          </cell>
          <cell r="N99">
            <v>1591.9114675114999</v>
          </cell>
          <cell r="O99">
            <v>1463.1940904287001</v>
          </cell>
          <cell r="P99">
            <v>1576.0959582443002</v>
          </cell>
          <cell r="Q99">
            <v>1581.1645378745</v>
          </cell>
          <cell r="R99">
            <v>1588.8701172635001</v>
          </cell>
          <cell r="S99">
            <v>1592.0581431299001</v>
          </cell>
          <cell r="T99">
            <v>1568.973982384</v>
          </cell>
          <cell r="U99">
            <v>1628.7995196579</v>
          </cell>
          <cell r="V99">
            <v>1602.2504189395002</v>
          </cell>
          <cell r="W99">
            <v>1679.6255346886001</v>
          </cell>
          <cell r="X99">
            <v>1670.7598695470001</v>
          </cell>
          <cell r="Y99">
            <v>1679.3281740048001</v>
          </cell>
          <cell r="Z99">
            <v>1684.8892591159001</v>
          </cell>
          <cell r="AA99">
            <v>1748.5101824198</v>
          </cell>
          <cell r="AB99">
            <v>1784.4977058516001</v>
          </cell>
          <cell r="AC99">
            <v>1785.7245863715</v>
          </cell>
          <cell r="AD99">
            <v>1781.7359295621</v>
          </cell>
          <cell r="AE99">
            <v>1784.579307621</v>
          </cell>
          <cell r="AF99">
            <v>1773.0121468316001</v>
          </cell>
          <cell r="AG99">
            <v>1815.4863393254</v>
          </cell>
          <cell r="AH99">
            <v>1877.9913417853002</v>
          </cell>
          <cell r="AI99">
            <v>1947.0603215926001</v>
          </cell>
          <cell r="AJ99">
            <v>1838.1036394075002</v>
          </cell>
          <cell r="AK99">
            <v>1853.7479113888</v>
          </cell>
          <cell r="AL99">
            <v>2058.7831109588001</v>
          </cell>
          <cell r="AM99">
            <v>1940.4261873616001</v>
          </cell>
          <cell r="AN99">
            <v>2043.067782784</v>
          </cell>
          <cell r="AO99">
            <v>1953.2494861007001</v>
          </cell>
          <cell r="AP99">
            <v>1858.3089725416</v>
          </cell>
          <cell r="AQ99">
            <v>1909.3407861608</v>
          </cell>
          <cell r="AR99">
            <v>1993.6797304216</v>
          </cell>
          <cell r="AS99">
            <v>1993.5790828060001</v>
          </cell>
          <cell r="AT99">
            <v>2049.0010734972002</v>
          </cell>
          <cell r="AU99">
            <v>2105.7176075343</v>
          </cell>
          <cell r="AV99">
            <v>2044.0646446274002</v>
          </cell>
          <cell r="AW99">
            <v>2091.5440180497999</v>
          </cell>
          <cell r="AX99">
            <v>2139.2306341927001</v>
          </cell>
          <cell r="AY99">
            <v>2191.8212738989</v>
          </cell>
          <cell r="AZ99">
            <v>2287.1157138011999</v>
          </cell>
          <cell r="BA99">
            <v>2346.6776572078002</v>
          </cell>
          <cell r="BB99">
            <v>2361.2286640310999</v>
          </cell>
          <cell r="BC99">
            <v>2322.9439331244002</v>
          </cell>
          <cell r="BD99">
            <v>2391.6592970741999</v>
          </cell>
          <cell r="BE99">
            <v>2370.1564869659001</v>
          </cell>
          <cell r="BF99">
            <v>2475.6971152329002</v>
          </cell>
          <cell r="BG99">
            <v>2533.238151429</v>
          </cell>
          <cell r="BH99">
            <v>2690.6235407151003</v>
          </cell>
          <cell r="BI99">
            <v>2598.4097599206002</v>
          </cell>
          <cell r="BJ99">
            <v>2659.1924694444001</v>
          </cell>
          <cell r="BK99">
            <v>2772.6682908171001</v>
          </cell>
          <cell r="BL99">
            <v>2790.540838036</v>
          </cell>
          <cell r="BM99">
            <v>2894.5397294708</v>
          </cell>
          <cell r="BN99" t="str">
            <v>ND</v>
          </cell>
          <cell r="BO99">
            <v>2811.7261140323999</v>
          </cell>
          <cell r="BP99">
            <v>2902.3635167422003</v>
          </cell>
          <cell r="BQ99">
            <v>2986.005626609</v>
          </cell>
          <cell r="BR99">
            <v>3090.3861437419</v>
          </cell>
          <cell r="BS99">
            <v>3047.2868428766001</v>
          </cell>
          <cell r="BT99">
            <v>3031.0349824338</v>
          </cell>
          <cell r="BU99">
            <v>3396.5004575818002</v>
          </cell>
          <cell r="BV99">
            <v>3380.3053578327003</v>
          </cell>
          <cell r="BW99">
            <v>3470.4936050721003</v>
          </cell>
          <cell r="BX99">
            <v>3638.2487465739</v>
          </cell>
          <cell r="BY99">
            <v>3897.3727812191</v>
          </cell>
          <cell r="BZ99">
            <v>3975.6649005103</v>
          </cell>
          <cell r="CA99">
            <v>3997.8601194514004</v>
          </cell>
          <cell r="CB99">
            <v>4167.7447877179002</v>
          </cell>
          <cell r="CC99">
            <v>4251.8925652401003</v>
          </cell>
        </row>
        <row r="100">
          <cell r="B100" t="str">
            <v>IIYucatán</v>
          </cell>
          <cell r="C100" t="str">
            <v>Yucatán</v>
          </cell>
          <cell r="D100" t="str">
            <v>Deflactado con el INPC2</v>
          </cell>
          <cell r="E100">
            <v>2409.5051580543</v>
          </cell>
          <cell r="F100">
            <v>2426.0653799792999</v>
          </cell>
          <cell r="G100">
            <v>2420.7333296411002</v>
          </cell>
          <cell r="H100">
            <v>2394.1243924129999</v>
          </cell>
          <cell r="I100">
            <v>2439.9555163446003</v>
          </cell>
          <cell r="J100">
            <v>2436.3286435885002</v>
          </cell>
          <cell r="K100">
            <v>2633.1439976843003</v>
          </cell>
          <cell r="L100">
            <v>2482.3207939202002</v>
          </cell>
          <cell r="M100">
            <v>2586.4410728675002</v>
          </cell>
          <cell r="N100">
            <v>2692.0365417906</v>
          </cell>
          <cell r="O100">
            <v>2452.9155327007002</v>
          </cell>
          <cell r="P100">
            <v>2599.0470326127001</v>
          </cell>
          <cell r="Q100">
            <v>2570.8911588650003</v>
          </cell>
          <cell r="R100">
            <v>2560.9772434193001</v>
          </cell>
          <cell r="S100">
            <v>2530.2768527205999</v>
          </cell>
          <cell r="T100">
            <v>2436.6740636732002</v>
          </cell>
          <cell r="U100">
            <v>2494.3095903522999</v>
          </cell>
          <cell r="V100">
            <v>2437.2266428739999</v>
          </cell>
          <cell r="W100">
            <v>2539.0323499934002</v>
          </cell>
          <cell r="X100">
            <v>2495.5501010567</v>
          </cell>
          <cell r="Y100">
            <v>2454.9964327476</v>
          </cell>
          <cell r="Z100">
            <v>2465.2954255134</v>
          </cell>
          <cell r="AA100">
            <v>2549.5836177850001</v>
          </cell>
          <cell r="AB100">
            <v>2556.8156729694001</v>
          </cell>
          <cell r="AC100">
            <v>2523.1592056375002</v>
          </cell>
          <cell r="AD100">
            <v>2523.8239751004003</v>
          </cell>
          <cell r="AE100">
            <v>2517.3763493273</v>
          </cell>
          <cell r="AF100">
            <v>2454.4447039964002</v>
          </cell>
          <cell r="AG100">
            <v>2469.3688244298</v>
          </cell>
          <cell r="AH100">
            <v>2561.1787264203999</v>
          </cell>
          <cell r="AI100">
            <v>2626.1216238434999</v>
          </cell>
          <cell r="AJ100">
            <v>2444.0647734026002</v>
          </cell>
          <cell r="AK100">
            <v>2431.7575593391002</v>
          </cell>
          <cell r="AL100">
            <v>2687.9661939595003</v>
          </cell>
          <cell r="AM100">
            <v>2530.1441485221003</v>
          </cell>
          <cell r="AN100">
            <v>2620.8961578962999</v>
          </cell>
          <cell r="AO100">
            <v>2460.0182850335</v>
          </cell>
          <cell r="AP100">
            <v>2342.224390289</v>
          </cell>
          <cell r="AQ100">
            <v>2390.4831484035003</v>
          </cell>
          <cell r="AR100">
            <v>2454.8825236675002</v>
          </cell>
          <cell r="AS100">
            <v>2436.0791311462999</v>
          </cell>
          <cell r="AT100">
            <v>2508.8956953772999</v>
          </cell>
          <cell r="AU100">
            <v>2569.1672682950002</v>
          </cell>
          <cell r="AV100">
            <v>2460.9524519113002</v>
          </cell>
          <cell r="AW100">
            <v>2488.7488515923001</v>
          </cell>
          <cell r="AX100">
            <v>2554.0271556066</v>
          </cell>
          <cell r="AY100">
            <v>2601.7862919694999</v>
          </cell>
          <cell r="AZ100">
            <v>2667.0658187214003</v>
          </cell>
          <cell r="BA100">
            <v>2659.9005477189003</v>
          </cell>
          <cell r="BB100">
            <v>2657.0455257246999</v>
          </cell>
          <cell r="BC100">
            <v>2589.5553866452001</v>
          </cell>
          <cell r="BD100">
            <v>2616.4510758109</v>
          </cell>
          <cell r="BE100">
            <v>2551.1538704036002</v>
          </cell>
          <cell r="BF100">
            <v>2664.1552925687001</v>
          </cell>
          <cell r="BG100">
            <v>2691.7632704643001</v>
          </cell>
          <cell r="BH100">
            <v>2808.2516520080003</v>
          </cell>
          <cell r="BI100">
            <v>2686.6084952766</v>
          </cell>
          <cell r="BJ100">
            <v>2745.9074114354003</v>
          </cell>
          <cell r="BK100">
            <v>2851.7158659168999</v>
          </cell>
          <cell r="BL100">
            <v>2829.3436387561001</v>
          </cell>
          <cell r="BM100">
            <v>2894.5397294708</v>
          </cell>
          <cell r="BN100" t="str">
            <v>ND</v>
          </cell>
          <cell r="BO100">
            <v>2783.4632351680002</v>
          </cell>
          <cell r="BP100">
            <v>2842.6384030927002</v>
          </cell>
          <cell r="BQ100">
            <v>2871.5038565208001</v>
          </cell>
          <cell r="BR100">
            <v>2930.6343781344999</v>
          </cell>
          <cell r="BS100">
            <v>2851.2955609330002</v>
          </cell>
          <cell r="BT100">
            <v>2774.6969846313</v>
          </cell>
          <cell r="BU100">
            <v>3044.9264928398002</v>
          </cell>
          <cell r="BV100">
            <v>2974.3342841326003</v>
          </cell>
          <cell r="BW100">
            <v>2992.4481164875001</v>
          </cell>
          <cell r="BX100">
            <v>3083.7050178175</v>
          </cell>
          <cell r="BY100">
            <v>3251.5157029949</v>
          </cell>
          <cell r="BZ100">
            <v>3309.1593217300001</v>
          </cell>
          <cell r="CA100">
            <v>3294.7767058310001</v>
          </cell>
          <cell r="CB100">
            <v>3383.1444593367</v>
          </cell>
          <cell r="CC100">
            <v>3392.3300718990999</v>
          </cell>
        </row>
        <row r="101">
          <cell r="B101" t="str">
            <v>IIIYucatán</v>
          </cell>
          <cell r="C101" t="str">
            <v>Yucatán</v>
          </cell>
          <cell r="D101" t="str">
            <v>Deflactado con la canasta alimentaria2</v>
          </cell>
          <cell r="E101">
            <v>2923.4229025120999</v>
          </cell>
          <cell r="F101">
            <v>2863.3428192406</v>
          </cell>
          <cell r="G101">
            <v>2867.3369033394001</v>
          </cell>
          <cell r="H101">
            <v>2881.4379901869002</v>
          </cell>
          <cell r="I101">
            <v>2913.9820469143001</v>
          </cell>
          <cell r="J101">
            <v>2930.2767880925003</v>
          </cell>
          <cell r="K101">
            <v>3128.0354688122002</v>
          </cell>
          <cell r="L101">
            <v>2895.8289413366001</v>
          </cell>
          <cell r="M101">
            <v>2996.3484312205001</v>
          </cell>
          <cell r="N101">
            <v>3156.2599928334002</v>
          </cell>
          <cell r="O101">
            <v>2879.8977328769001</v>
          </cell>
          <cell r="P101">
            <v>3029.5994709107999</v>
          </cell>
          <cell r="Q101">
            <v>3008.8005332379003</v>
          </cell>
          <cell r="R101">
            <v>2961.4812666134999</v>
          </cell>
          <cell r="S101">
            <v>2896.4156795746999</v>
          </cell>
          <cell r="T101">
            <v>2762.9198484555</v>
          </cell>
          <cell r="U101">
            <v>2826.6863206459002</v>
          </cell>
          <cell r="V101">
            <v>2713.8047653348999</v>
          </cell>
          <cell r="W101">
            <v>2805.6149409868999</v>
          </cell>
          <cell r="X101">
            <v>2784.5569399627002</v>
          </cell>
          <cell r="Y101">
            <v>2723.2537624860001</v>
          </cell>
          <cell r="Z101">
            <v>2757.9520818422002</v>
          </cell>
          <cell r="AA101">
            <v>2889.2132147531001</v>
          </cell>
          <cell r="AB101">
            <v>2877.9566675158999</v>
          </cell>
          <cell r="AC101">
            <v>2835.5785761174002</v>
          </cell>
          <cell r="AD101">
            <v>2827.0536519202001</v>
          </cell>
          <cell r="AE101">
            <v>2826.8622134603002</v>
          </cell>
          <cell r="AF101">
            <v>2742.2829652774003</v>
          </cell>
          <cell r="AG101">
            <v>2731.1447528771</v>
          </cell>
          <cell r="AH101">
            <v>2808.4030235621003</v>
          </cell>
          <cell r="AI101">
            <v>2811.0201765389002</v>
          </cell>
          <cell r="AJ101">
            <v>2606.8377988354</v>
          </cell>
          <cell r="AK101">
            <v>2601.2125536263002</v>
          </cell>
          <cell r="AL101">
            <v>2859.2812524401002</v>
          </cell>
          <cell r="AM101">
            <v>2697.3409289772003</v>
          </cell>
          <cell r="AN101">
            <v>2785.3693739183</v>
          </cell>
          <cell r="AO101">
            <v>2595.9485532463</v>
          </cell>
          <cell r="AP101">
            <v>2488.6108422646003</v>
          </cell>
          <cell r="AQ101">
            <v>2514.6641387679001</v>
          </cell>
          <cell r="AR101">
            <v>2563.217515454</v>
          </cell>
          <cell r="AS101">
            <v>2561.4914410156002</v>
          </cell>
          <cell r="AT101">
            <v>2623.8225508272999</v>
          </cell>
          <cell r="AU101">
            <v>2672.6067054908003</v>
          </cell>
          <cell r="AV101">
            <v>2559.9643291322</v>
          </cell>
          <cell r="AW101">
            <v>2547.1190711825002</v>
          </cell>
          <cell r="AX101">
            <v>2621.457228575</v>
          </cell>
          <cell r="AY101">
            <v>2687.3378216659003</v>
          </cell>
          <cell r="AZ101">
            <v>2742.8603623483</v>
          </cell>
          <cell r="BA101">
            <v>2778.2724270481999</v>
          </cell>
          <cell r="BB101">
            <v>2732.1059243515001</v>
          </cell>
          <cell r="BC101">
            <v>2593.4512991155002</v>
          </cell>
          <cell r="BD101">
            <v>2652.2594827887001</v>
          </cell>
          <cell r="BE101">
            <v>2613.7584762987999</v>
          </cell>
          <cell r="BF101">
            <v>2734.3963905501</v>
          </cell>
          <cell r="BG101">
            <v>2744.9733567625999</v>
          </cell>
          <cell r="BH101">
            <v>2864.2440559188003</v>
          </cell>
          <cell r="BI101">
            <v>2713.0693569894001</v>
          </cell>
          <cell r="BJ101">
            <v>2772.2382479055</v>
          </cell>
          <cell r="BK101">
            <v>2878.9990792591002</v>
          </cell>
          <cell r="BL101">
            <v>2869.3955538533</v>
          </cell>
          <cell r="BM101">
            <v>2894.5397294708</v>
          </cell>
          <cell r="BN101" t="str">
            <v>ND</v>
          </cell>
          <cell r="BO101">
            <v>2749.9723450595002</v>
          </cell>
          <cell r="BP101">
            <v>2807.7726354683</v>
          </cell>
          <cell r="BQ101">
            <v>2869.6840139225001</v>
          </cell>
          <cell r="BR101">
            <v>2892.9785345109003</v>
          </cell>
          <cell r="BS101">
            <v>2772.1158603971003</v>
          </cell>
          <cell r="BT101">
            <v>2684.8296022132999</v>
          </cell>
          <cell r="BU101">
            <v>2894.0251669858003</v>
          </cell>
          <cell r="BV101">
            <v>2822.9656736923002</v>
          </cell>
          <cell r="BW101">
            <v>2773.4311100422001</v>
          </cell>
          <cell r="BX101">
            <v>2859.4806682324001</v>
          </cell>
          <cell r="BY101">
            <v>3008.9872892940002</v>
          </cell>
          <cell r="BZ101">
            <v>3038.3838590153</v>
          </cell>
          <cell r="CA101">
            <v>2997.6382305159</v>
          </cell>
          <cell r="CB101">
            <v>3095.0958349379002</v>
          </cell>
          <cell r="CC101">
            <v>3070.2953964383</v>
          </cell>
        </row>
        <row r="102">
          <cell r="B102" t="str">
            <v>IZacatecas</v>
          </cell>
          <cell r="C102" t="str">
            <v>Zacatecas</v>
          </cell>
          <cell r="D102" t="str">
            <v>Pesos corrientes</v>
          </cell>
          <cell r="E102">
            <v>967.41755657830004</v>
          </cell>
          <cell r="F102">
            <v>1021.6079333226</v>
          </cell>
          <cell r="G102">
            <v>1040.8735035192001</v>
          </cell>
          <cell r="H102">
            <v>1079.8760090172</v>
          </cell>
          <cell r="I102">
            <v>1059.5660537569001</v>
          </cell>
          <cell r="J102">
            <v>1156.8474468270001</v>
          </cell>
          <cell r="K102">
            <v>1162.8309578471001</v>
          </cell>
          <cell r="L102">
            <v>1227.5909402473001</v>
          </cell>
          <cell r="M102">
            <v>1212.4455749758999</v>
          </cell>
          <cell r="N102">
            <v>1221.9297954299</v>
          </cell>
          <cell r="O102">
            <v>1257.7606527494002</v>
          </cell>
          <cell r="P102">
            <v>1234.5738653833</v>
          </cell>
          <cell r="Q102">
            <v>1143.2291687895001</v>
          </cell>
          <cell r="R102">
            <v>1225.2742604176001</v>
          </cell>
          <cell r="S102">
            <v>1177.3168187162</v>
          </cell>
          <cell r="T102">
            <v>1175.6838199788001</v>
          </cell>
          <cell r="U102">
            <v>1137.5488480379001</v>
          </cell>
          <cell r="V102">
            <v>1130.4964460301001</v>
          </cell>
          <cell r="W102">
            <v>1161.6770903225001</v>
          </cell>
          <cell r="X102">
            <v>1200.7865818311</v>
          </cell>
          <cell r="Y102">
            <v>1176.0361015156</v>
          </cell>
          <cell r="Z102">
            <v>1248.5711549439</v>
          </cell>
          <cell r="AA102">
            <v>1353.3755700238</v>
          </cell>
          <cell r="AB102">
            <v>1315.2454329164</v>
          </cell>
          <cell r="AC102">
            <v>1295.3281096150001</v>
          </cell>
          <cell r="AD102">
            <v>1259.8052105002</v>
          </cell>
          <cell r="AE102">
            <v>1308.0155963295001</v>
          </cell>
          <cell r="AF102">
            <v>1286.7182648501</v>
          </cell>
          <cell r="AG102">
            <v>1350.2782447166001</v>
          </cell>
          <cell r="AH102">
            <v>1368.4241561480001</v>
          </cell>
          <cell r="AI102">
            <v>1369.40481157</v>
          </cell>
          <cell r="AJ102">
            <v>1369.3823553098</v>
          </cell>
          <cell r="AK102">
            <v>1408.3706076402</v>
          </cell>
          <cell r="AL102">
            <v>1319.8217983335001</v>
          </cell>
          <cell r="AM102">
            <v>1368.8539110283</v>
          </cell>
          <cell r="AN102">
            <v>1377.3830272257001</v>
          </cell>
          <cell r="AO102">
            <v>1330.4414343261001</v>
          </cell>
          <cell r="AP102">
            <v>1375.0987582545001</v>
          </cell>
          <cell r="AQ102">
            <v>1346.2846375292002</v>
          </cell>
          <cell r="AR102">
            <v>1339.8490012317</v>
          </cell>
          <cell r="AS102">
            <v>1378.6668979215001</v>
          </cell>
          <cell r="AT102">
            <v>1481.3581293042</v>
          </cell>
          <cell r="AU102">
            <v>1511.1462600666</v>
          </cell>
          <cell r="AV102">
            <v>1543.7571703061001</v>
          </cell>
          <cell r="AW102">
            <v>1533.5278099075001</v>
          </cell>
          <cell r="AX102">
            <v>1647.7530548094001</v>
          </cell>
          <cell r="AY102">
            <v>1647.7554454342001</v>
          </cell>
          <cell r="AZ102">
            <v>1627.6916453795</v>
          </cell>
          <cell r="BA102">
            <v>1656.3716784515</v>
          </cell>
          <cell r="BB102">
            <v>1824.0133028655</v>
          </cell>
          <cell r="BC102">
            <v>1746.7742187079</v>
          </cell>
          <cell r="BD102">
            <v>1783.1564534773001</v>
          </cell>
          <cell r="BE102">
            <v>1719.5979959539</v>
          </cell>
          <cell r="BF102">
            <v>1796.572018198</v>
          </cell>
          <cell r="BG102">
            <v>1882.0955415775002</v>
          </cell>
          <cell r="BH102">
            <v>1876.8483124030001</v>
          </cell>
          <cell r="BI102">
            <v>1928.1635352496</v>
          </cell>
          <cell r="BJ102">
            <v>2019.4730862842</v>
          </cell>
          <cell r="BK102">
            <v>1966.2202977541001</v>
          </cell>
          <cell r="BL102">
            <v>2003.2682563559001</v>
          </cell>
          <cell r="BM102">
            <v>2072.9169582229001</v>
          </cell>
          <cell r="BN102" t="str">
            <v>ND</v>
          </cell>
          <cell r="BO102">
            <v>2180.7171498777002</v>
          </cell>
          <cell r="BP102">
            <v>2264.1160950366002</v>
          </cell>
          <cell r="BQ102">
            <v>2308.5246000340003</v>
          </cell>
          <cell r="BR102">
            <v>2358.5814945494999</v>
          </cell>
          <cell r="BS102">
            <v>2365.5535476135001</v>
          </cell>
          <cell r="BT102">
            <v>2477.3463174921003</v>
          </cell>
          <cell r="BU102">
            <v>2390.2985709707</v>
          </cell>
          <cell r="BV102">
            <v>2524.5037694194002</v>
          </cell>
          <cell r="BW102">
            <v>2501.1643942365999</v>
          </cell>
          <cell r="BX102">
            <v>2511.3561729294001</v>
          </cell>
          <cell r="BY102">
            <v>2583.5450630329001</v>
          </cell>
          <cell r="BZ102">
            <v>2758.2664685005002</v>
          </cell>
          <cell r="CA102">
            <v>2742.6237840056001</v>
          </cell>
          <cell r="CB102">
            <v>2662.446710015</v>
          </cell>
          <cell r="CC102">
            <v>2805.1368364847003</v>
          </cell>
        </row>
        <row r="103">
          <cell r="B103" t="str">
            <v>IIZacatecas</v>
          </cell>
          <cell r="C103" t="str">
            <v>Zacatecas</v>
          </cell>
          <cell r="D103" t="str">
            <v>Deflactado con el INPC2</v>
          </cell>
          <cell r="E103">
            <v>1764.1101276983002</v>
          </cell>
          <cell r="F103">
            <v>1852.4117922347</v>
          </cell>
          <cell r="G103">
            <v>1878.7624357279001</v>
          </cell>
          <cell r="H103">
            <v>1925.2366752099001</v>
          </cell>
          <cell r="I103">
            <v>1863.2440935542002</v>
          </cell>
          <cell r="J103">
            <v>2034.0585127789</v>
          </cell>
          <cell r="K103">
            <v>2027.099317638</v>
          </cell>
          <cell r="L103">
            <v>2101.4865061739001</v>
          </cell>
          <cell r="M103">
            <v>2048.1076623116001</v>
          </cell>
          <cell r="N103">
            <v>2066.3709810082</v>
          </cell>
          <cell r="O103">
            <v>2108.5245366489999</v>
          </cell>
          <cell r="P103">
            <v>2035.8630606095001</v>
          </cell>
          <cell r="Q103">
            <v>1858.8310654554</v>
          </cell>
          <cell r="R103">
            <v>1974.9251142574001</v>
          </cell>
          <cell r="S103">
            <v>1871.123556367</v>
          </cell>
          <cell r="T103">
            <v>1825.8800358624001</v>
          </cell>
          <cell r="U103">
            <v>1742.0185645383001</v>
          </cell>
          <cell r="V103">
            <v>1719.6288578677002</v>
          </cell>
          <cell r="W103">
            <v>1756.0674398308001</v>
          </cell>
          <cell r="X103">
            <v>1793.5689803519001</v>
          </cell>
          <cell r="Y103">
            <v>1719.2377753766</v>
          </cell>
          <cell r="Z103">
            <v>1826.8837195427</v>
          </cell>
          <cell r="AA103">
            <v>1973.4195526776</v>
          </cell>
          <cell r="AB103">
            <v>1884.4743401210001</v>
          </cell>
          <cell r="AC103">
            <v>1830.2481071492</v>
          </cell>
          <cell r="AD103">
            <v>1784.5105671737001</v>
          </cell>
          <cell r="AE103">
            <v>1845.1225522393001</v>
          </cell>
          <cell r="AF103">
            <v>1781.2505325136001</v>
          </cell>
          <cell r="AG103">
            <v>1836.6070454972</v>
          </cell>
          <cell r="AH103">
            <v>1866.2380168986001</v>
          </cell>
          <cell r="AI103">
            <v>1847.0016298816001</v>
          </cell>
          <cell r="AJ103">
            <v>1820.8217992596001</v>
          </cell>
          <cell r="AK103">
            <v>1847.5089576307</v>
          </cell>
          <cell r="AL103">
            <v>1723.1714973217001</v>
          </cell>
          <cell r="AM103">
            <v>1784.8644466497001</v>
          </cell>
          <cell r="AN103">
            <v>1766.9398511528</v>
          </cell>
          <cell r="AO103">
            <v>1675.6232518673</v>
          </cell>
          <cell r="AP103">
            <v>1733.1831779484</v>
          </cell>
          <cell r="AQ103">
            <v>1685.5402462958</v>
          </cell>
          <cell r="AR103">
            <v>1649.7995376528002</v>
          </cell>
          <cell r="AS103">
            <v>1684.6794229510001</v>
          </cell>
          <cell r="AT103">
            <v>1813.8463088163001</v>
          </cell>
          <cell r="AU103">
            <v>1843.7360712938</v>
          </cell>
          <cell r="AV103">
            <v>1858.6070667608001</v>
          </cell>
          <cell r="AW103">
            <v>1824.7598629796</v>
          </cell>
          <cell r="AX103">
            <v>1967.2521421726001</v>
          </cell>
          <cell r="AY103">
            <v>1955.9567112071002</v>
          </cell>
          <cell r="AZ103">
            <v>1898.0940599612002</v>
          </cell>
          <cell r="BA103">
            <v>1877.4559519101001</v>
          </cell>
          <cell r="BB103">
            <v>2052.5273384438001</v>
          </cell>
          <cell r="BC103">
            <v>1947.2568936366001</v>
          </cell>
          <cell r="BD103">
            <v>1950.7551208265002</v>
          </cell>
          <cell r="BE103">
            <v>1850.9153750148</v>
          </cell>
          <cell r="BF103">
            <v>1933.3329676367</v>
          </cell>
          <cell r="BG103">
            <v>1999.8734218751001</v>
          </cell>
          <cell r="BH103">
            <v>1958.8999702549002</v>
          </cell>
          <cell r="BI103">
            <v>1993.6118675302</v>
          </cell>
          <cell r="BJ103">
            <v>2085.327097809</v>
          </cell>
          <cell r="BK103">
            <v>2022.2763889802002</v>
          </cell>
          <cell r="BL103">
            <v>2031.1239386240002</v>
          </cell>
          <cell r="BM103">
            <v>2072.9169582229001</v>
          </cell>
          <cell r="BN103" t="str">
            <v>ND</v>
          </cell>
          <cell r="BO103">
            <v>2158.7970402565002</v>
          </cell>
          <cell r="BP103">
            <v>2217.5248977894003</v>
          </cell>
          <cell r="BQ103">
            <v>2220.0016077661999</v>
          </cell>
          <cell r="BR103">
            <v>2236.6590096049999</v>
          </cell>
          <cell r="BS103">
            <v>2213.4090675534999</v>
          </cell>
          <cell r="BT103">
            <v>2267.8343855713001</v>
          </cell>
          <cell r="BU103">
            <v>2142.8772159589003</v>
          </cell>
          <cell r="BV103">
            <v>2221.3135551221999</v>
          </cell>
          <cell r="BW103">
            <v>2156.6398133165003</v>
          </cell>
          <cell r="BX103">
            <v>2128.5739847452001</v>
          </cell>
          <cell r="BY103">
            <v>2155.4102759497</v>
          </cell>
          <cell r="BZ103">
            <v>2295.8532533469001</v>
          </cell>
          <cell r="CA103">
            <v>2260.2924280502002</v>
          </cell>
          <cell r="CB103">
            <v>2161.2268250712</v>
          </cell>
          <cell r="CC103">
            <v>2238.0504446405002</v>
          </cell>
        </row>
        <row r="104">
          <cell r="B104" t="str">
            <v>IIIZacatecas</v>
          </cell>
          <cell r="C104" t="str">
            <v>Zacatecas</v>
          </cell>
          <cell r="D104" t="str">
            <v>Deflactado con la canasta alimentaria2</v>
          </cell>
          <cell r="E104">
            <v>2145.2328224460002</v>
          </cell>
          <cell r="F104">
            <v>2191.1678313490002</v>
          </cell>
          <cell r="G104">
            <v>2232.2141513401002</v>
          </cell>
          <cell r="H104">
            <v>2327.1013159097001</v>
          </cell>
          <cell r="I104">
            <v>2231.7140706882001</v>
          </cell>
          <cell r="J104">
            <v>2455.7591095548</v>
          </cell>
          <cell r="K104">
            <v>2414.5035760839</v>
          </cell>
          <cell r="L104">
            <v>2454.3533854099001</v>
          </cell>
          <cell r="M104">
            <v>2375.6188015804</v>
          </cell>
          <cell r="N104">
            <v>2427.9178368671</v>
          </cell>
          <cell r="O104">
            <v>2481.2910307826</v>
          </cell>
          <cell r="P104">
            <v>2378.3646921250001</v>
          </cell>
          <cell r="Q104">
            <v>2180.0618637346001</v>
          </cell>
          <cell r="R104">
            <v>2287.7669576200001</v>
          </cell>
          <cell r="S104">
            <v>2144.7345341616001</v>
          </cell>
          <cell r="T104">
            <v>2072.1582729653001</v>
          </cell>
          <cell r="U104">
            <v>1975.9837282462001</v>
          </cell>
          <cell r="V104">
            <v>1914.8464631819002</v>
          </cell>
          <cell r="W104">
            <v>1940.401705624</v>
          </cell>
          <cell r="X104">
            <v>2001.5468282466002</v>
          </cell>
          <cell r="Y104">
            <v>1907.1189655262001</v>
          </cell>
          <cell r="Z104">
            <v>2045.0807088593001</v>
          </cell>
          <cell r="AA104">
            <v>2240.7066422519001</v>
          </cell>
          <cell r="AB104">
            <v>2123.4481760589001</v>
          </cell>
          <cell r="AC104">
            <v>2059.5536706334001</v>
          </cell>
          <cell r="AD104">
            <v>2001.0655354617002</v>
          </cell>
          <cell r="AE104">
            <v>2074.0930229547002</v>
          </cell>
          <cell r="AF104">
            <v>1990.6635633455001</v>
          </cell>
          <cell r="AG104">
            <v>2030.2932242367001</v>
          </cell>
          <cell r="AH104">
            <v>2045.9212389509</v>
          </cell>
          <cell r="AI104">
            <v>1974.1932104215</v>
          </cell>
          <cell r="AJ104">
            <v>1939.2329749786002</v>
          </cell>
          <cell r="AK104">
            <v>1974.9153836614</v>
          </cell>
          <cell r="AL104">
            <v>1830.8558920204</v>
          </cell>
          <cell r="AM104">
            <v>1902.0362009086</v>
          </cell>
          <cell r="AN104">
            <v>1875.8913175668001</v>
          </cell>
          <cell r="AO104">
            <v>1768.2010781129002</v>
          </cell>
          <cell r="AP104">
            <v>1843.1977067243001</v>
          </cell>
          <cell r="AQ104">
            <v>1775.0871403007</v>
          </cell>
          <cell r="AR104">
            <v>1723.3655006089</v>
          </cell>
          <cell r="AS104">
            <v>1772.4237954003002</v>
          </cell>
          <cell r="AT104">
            <v>1897.8209455756</v>
          </cell>
          <cell r="AU104">
            <v>1919.6455554134</v>
          </cell>
          <cell r="AV104">
            <v>1934.7980727054</v>
          </cell>
          <cell r="AW104">
            <v>1867.4885223164001</v>
          </cell>
          <cell r="AX104">
            <v>2020.6409402023</v>
          </cell>
          <cell r="AY104">
            <v>2022.7674207571001</v>
          </cell>
          <cell r="AZ104">
            <v>1952.587141704</v>
          </cell>
          <cell r="BA104">
            <v>1963.8236577193002</v>
          </cell>
          <cell r="BB104">
            <v>2111.9109669233003</v>
          </cell>
          <cell r="BC104">
            <v>1949.4692604011</v>
          </cell>
          <cell r="BD104">
            <v>1977.6376980503001</v>
          </cell>
          <cell r="BE104">
            <v>1897.4180933733001</v>
          </cell>
          <cell r="BF104">
            <v>1986.5933194119</v>
          </cell>
          <cell r="BG104">
            <v>2042.1936391633001</v>
          </cell>
          <cell r="BH104">
            <v>1998.8463482940001</v>
          </cell>
          <cell r="BI104">
            <v>2014.1205986512</v>
          </cell>
          <cell r="BJ104">
            <v>2106.8604411278002</v>
          </cell>
          <cell r="BK104">
            <v>2043.7779091299001</v>
          </cell>
          <cell r="BL104">
            <v>2061.6899499603001</v>
          </cell>
          <cell r="BM104">
            <v>2072.9169582229001</v>
          </cell>
          <cell r="BN104" t="str">
            <v>ND</v>
          </cell>
          <cell r="BO104">
            <v>2131.6533351517</v>
          </cell>
          <cell r="BP104">
            <v>2189.2497965920002</v>
          </cell>
          <cell r="BQ104">
            <v>2218.5131246193</v>
          </cell>
          <cell r="BR104">
            <v>2206.1426574453999</v>
          </cell>
          <cell r="BS104">
            <v>2149.8268736919999</v>
          </cell>
          <cell r="BT104">
            <v>2191.0717876901999</v>
          </cell>
          <cell r="BU104">
            <v>2033.6863200883001</v>
          </cell>
          <cell r="BV104">
            <v>2104.9536721692002</v>
          </cell>
          <cell r="BW104">
            <v>1995.2118537644001</v>
          </cell>
          <cell r="BX104">
            <v>1970.9974907865001</v>
          </cell>
          <cell r="BY104">
            <v>1991.8256496338001</v>
          </cell>
          <cell r="BZ104">
            <v>2105.8659577783001</v>
          </cell>
          <cell r="CA104">
            <v>2053.9597795266</v>
          </cell>
          <cell r="CB104">
            <v>1974.9195246782001</v>
          </cell>
          <cell r="CC104">
            <v>2022.1126548994</v>
          </cell>
        </row>
      </sheetData>
      <sheetData sheetId="12">
        <row r="7">
          <cell r="C7" t="str">
            <v>Aguascalientes</v>
          </cell>
          <cell r="D7">
            <v>2444.0650069648286</v>
          </cell>
          <cell r="E7">
            <v>2585.1590819337534</v>
          </cell>
          <cell r="F7">
            <v>2678.851288360227</v>
          </cell>
          <cell r="G7">
            <v>2677.1606034697616</v>
          </cell>
          <cell r="H7">
            <v>2565.5789094076981</v>
          </cell>
          <cell r="I7">
            <v>2646.4263765742694</v>
          </cell>
          <cell r="J7">
            <v>2726.1807198871406</v>
          </cell>
          <cell r="K7">
            <v>2611.802606092871</v>
          </cell>
          <cell r="L7">
            <v>2610.3836157299429</v>
          </cell>
          <cell r="M7">
            <v>2682.5009913852341</v>
          </cell>
          <cell r="N7">
            <v>2582.0976432409002</v>
          </cell>
          <cell r="O7">
            <v>2722.925619268688</v>
          </cell>
          <cell r="P7">
            <v>2765.5859473685291</v>
          </cell>
          <cell r="Q7">
            <v>2601.1299145514017</v>
          </cell>
          <cell r="R7">
            <v>2593.7484007355852</v>
          </cell>
          <cell r="S7">
            <v>2437.2523440306491</v>
          </cell>
          <cell r="T7">
            <v>2244.897319208153</v>
          </cell>
          <cell r="U7">
            <v>2338.7784103715426</v>
          </cell>
          <cell r="V7">
            <v>2270.820098091343</v>
          </cell>
          <cell r="W7">
            <v>2266.6288747038357</v>
          </cell>
          <cell r="X7">
            <v>2430.2055789302913</v>
          </cell>
          <cell r="Y7">
            <v>2438.8065035792224</v>
          </cell>
          <cell r="Z7">
            <v>2378.8036176208361</v>
          </cell>
          <cell r="AA7">
            <v>2277.3269084512626</v>
          </cell>
          <cell r="AB7">
            <v>2266.6043529814956</v>
          </cell>
          <cell r="AC7">
            <v>2181.9971726762915</v>
          </cell>
          <cell r="AD7">
            <v>2189.6837164829908</v>
          </cell>
          <cell r="AE7">
            <v>2019.9455338237035</v>
          </cell>
          <cell r="AF7">
            <v>2265.4091122476784</v>
          </cell>
          <cell r="AG7">
            <v>2387.5701528939539</v>
          </cell>
          <cell r="AH7">
            <v>2282.0156180916429</v>
          </cell>
          <cell r="AI7">
            <v>2390.8017168377387</v>
          </cell>
          <cell r="AJ7">
            <v>2357.7028184166825</v>
          </cell>
          <cell r="AK7">
            <v>2396.3017445401783</v>
          </cell>
          <cell r="AL7">
            <v>2233.1918261213386</v>
          </cell>
          <cell r="AM7">
            <v>2448.7937579489662</v>
          </cell>
          <cell r="AN7">
            <v>2278.3462803368056</v>
          </cell>
          <cell r="AO7">
            <v>2367.9341516039112</v>
          </cell>
          <cell r="AP7">
            <v>2289.4277977243141</v>
          </cell>
          <cell r="AQ7">
            <v>2238.2032996840367</v>
          </cell>
          <cell r="AR7">
            <v>2207.643399846942</v>
          </cell>
          <cell r="AS7">
            <v>2311.6936197934183</v>
          </cell>
          <cell r="AT7">
            <v>2382.1673144263691</v>
          </cell>
          <cell r="AU7">
            <v>2451.8654121592522</v>
          </cell>
          <cell r="AV7">
            <v>2394.008668674524</v>
          </cell>
          <cell r="AW7">
            <v>2524.7510282973731</v>
          </cell>
          <cell r="AX7">
            <v>2485.0908454501655</v>
          </cell>
          <cell r="AY7">
            <v>2525.8532356926689</v>
          </cell>
          <cell r="AZ7">
            <v>2459.7262606031036</v>
          </cell>
          <cell r="BA7">
            <v>2497.1058134768632</v>
          </cell>
          <cell r="BB7">
            <v>2274.7010069194262</v>
          </cell>
          <cell r="BC7">
            <v>2252.4128595124762</v>
          </cell>
          <cell r="BD7">
            <v>2301.4228722456396</v>
          </cell>
          <cell r="BE7">
            <v>2567.2522545292977</v>
          </cell>
          <cell r="BF7">
            <v>2377.4713622127742</v>
          </cell>
          <cell r="BG7">
            <v>2490.6889235784465</v>
          </cell>
          <cell r="BH7">
            <v>2574.3401428967441</v>
          </cell>
          <cell r="BI7">
            <v>2514.6996948458245</v>
          </cell>
          <cell r="BJ7">
            <v>2646.3253687517636</v>
          </cell>
          <cell r="BK7">
            <v>2638.2932194517716</v>
          </cell>
          <cell r="BL7">
            <v>3038.4730970000001</v>
          </cell>
          <cell r="BM7" t="str">
            <v>ND</v>
          </cell>
          <cell r="BN7">
            <v>2874.0918543822149</v>
          </cell>
          <cell r="BO7">
            <v>2940.3464869839008</v>
          </cell>
          <cell r="BP7">
            <v>3107.2747601576657</v>
          </cell>
          <cell r="BQ7">
            <v>2835.1357178952239</v>
          </cell>
          <cell r="BR7">
            <v>3166.3102175607692</v>
          </cell>
          <cell r="BS7">
            <v>2942.1698723080922</v>
          </cell>
          <cell r="BT7">
            <v>3089.0097039520483</v>
          </cell>
          <cell r="BU7">
            <v>3092.0515147683859</v>
          </cell>
          <cell r="BV7">
            <v>2701.9258466719862</v>
          </cell>
          <cell r="BW7">
            <v>2674.3245117590668</v>
          </cell>
          <cell r="BX7">
            <v>3032.7411175474399</v>
          </cell>
          <cell r="BY7">
            <v>2776.7222327764998</v>
          </cell>
          <cell r="BZ7">
            <v>2766.3255432435294</v>
          </cell>
          <cell r="CA7">
            <v>2673.4917943381756</v>
          </cell>
          <cell r="CB7">
            <v>3214.4589582452181</v>
          </cell>
        </row>
        <row r="8">
          <cell r="C8" t="str">
            <v>Baja California</v>
          </cell>
          <cell r="D8">
            <v>11029.802831398321</v>
          </cell>
          <cell r="E8">
            <v>11329.065872593006</v>
          </cell>
          <cell r="F8">
            <v>11649.620522547995</v>
          </cell>
          <cell r="G8">
            <v>12153.57437495639</v>
          </cell>
          <cell r="H8">
            <v>12304.984526497654</v>
          </cell>
          <cell r="I8">
            <v>12798.976637780896</v>
          </cell>
          <cell r="J8">
            <v>12736.952210112971</v>
          </cell>
          <cell r="K8">
            <v>12122.955187790238</v>
          </cell>
          <cell r="L8">
            <v>12023.328110379289</v>
          </cell>
          <cell r="M8">
            <v>12607.581088411531</v>
          </cell>
          <cell r="N8">
            <v>12201.328410823711</v>
          </cell>
          <cell r="O8">
            <v>12574.975978105984</v>
          </cell>
          <cell r="P8">
            <v>12507.818583881868</v>
          </cell>
          <cell r="Q8">
            <v>12513.685600147426</v>
          </cell>
          <cell r="R8">
            <v>12262.508439983365</v>
          </cell>
          <cell r="S8">
            <v>10849.181817371626</v>
          </cell>
          <cell r="T8">
            <v>10904.758860243523</v>
          </cell>
          <cell r="U8">
            <v>11021.436733352992</v>
          </cell>
          <cell r="V8">
            <v>10098.21634212653</v>
          </cell>
          <cell r="W8">
            <v>9987.2051013407163</v>
          </cell>
          <cell r="X8">
            <v>10609.767320228959</v>
          </cell>
          <cell r="Y8">
            <v>10290.705332011479</v>
          </cell>
          <cell r="Z8">
            <v>10290.049154625951</v>
          </cell>
          <cell r="AA8">
            <v>10188.342893381378</v>
          </cell>
          <cell r="AB8">
            <v>10562.998257074454</v>
          </cell>
          <cell r="AC8">
            <v>10378.475293418232</v>
          </cell>
          <cell r="AD8">
            <v>10349.274355967347</v>
          </cell>
          <cell r="AE8">
            <v>10254.061921025741</v>
          </cell>
          <cell r="AF8">
            <v>10320.730106684539</v>
          </cell>
          <cell r="AG8">
            <v>10739.42385885172</v>
          </cell>
          <cell r="AH8">
            <v>10252.296646817529</v>
          </cell>
          <cell r="AI8">
            <v>10609.290687026521</v>
          </cell>
          <cell r="AJ8">
            <v>10381.814191275051</v>
          </cell>
          <cell r="AK8">
            <v>10672.430599010559</v>
          </cell>
          <cell r="AL8">
            <v>10287.506059096246</v>
          </cell>
          <cell r="AM8">
            <v>10171.081166039034</v>
          </cell>
          <cell r="AN8">
            <v>9884.1370541569504</v>
          </cell>
          <cell r="AO8">
            <v>10012.193255444259</v>
          </cell>
          <cell r="AP8">
            <v>9739.293346771994</v>
          </cell>
          <cell r="AQ8">
            <v>9893.7168703129028</v>
          </cell>
          <cell r="AR8">
            <v>9933.3987050853048</v>
          </cell>
          <cell r="AS8">
            <v>10008.613804015316</v>
          </cell>
          <cell r="AT8">
            <v>9670.7893355210545</v>
          </cell>
          <cell r="AU8">
            <v>9744.7526638863492</v>
          </cell>
          <cell r="AV8">
            <v>10118.840228865431</v>
          </cell>
          <cell r="AW8">
            <v>10698.739621909081</v>
          </cell>
          <cell r="AX8">
            <v>11214.616723480127</v>
          </cell>
          <cell r="AY8">
            <v>10416.331860548395</v>
          </cell>
          <cell r="AZ8">
            <v>10060.321363335459</v>
          </cell>
          <cell r="BA8">
            <v>10150.715294957516</v>
          </cell>
          <cell r="BB8">
            <v>9580.5626412187557</v>
          </cell>
          <cell r="BC8">
            <v>10284.285485409384</v>
          </cell>
          <cell r="BD8">
            <v>10733.135723083034</v>
          </cell>
          <cell r="BE8">
            <v>11326.565958538931</v>
          </cell>
          <cell r="BF8">
            <v>10141.526047022151</v>
          </cell>
          <cell r="BG8">
            <v>10635.492487198691</v>
          </cell>
          <cell r="BH8">
            <v>12089.473294571368</v>
          </cell>
          <cell r="BI8">
            <v>11829.966133334075</v>
          </cell>
          <cell r="BJ8">
            <v>12095.988465885204</v>
          </cell>
          <cell r="BK8">
            <v>11537.567370140527</v>
          </cell>
          <cell r="BL8">
            <v>11855.67734</v>
          </cell>
          <cell r="BM8" t="str">
            <v>ND</v>
          </cell>
          <cell r="BN8">
            <v>10534.51066342692</v>
          </cell>
          <cell r="BO8">
            <v>10647.671322519216</v>
          </cell>
          <cell r="BP8">
            <v>10909.262480584086</v>
          </cell>
          <cell r="BQ8">
            <v>12002.460810947159</v>
          </cell>
          <cell r="BR8">
            <v>12441.44740433757</v>
          </cell>
          <cell r="BS8">
            <v>11829.857216447706</v>
          </cell>
          <cell r="BT8">
            <v>13247.908723604511</v>
          </cell>
          <cell r="BU8">
            <v>13113.012078892736</v>
          </cell>
          <cell r="BV8">
            <v>12820.469872311518</v>
          </cell>
          <cell r="BW8">
            <v>12082.372110211865</v>
          </cell>
          <cell r="BX8">
            <v>13378.671274510243</v>
          </cell>
          <cell r="BY8">
            <v>13916.978746016473</v>
          </cell>
          <cell r="BZ8">
            <v>14078.497945796209</v>
          </cell>
          <cell r="CA8">
            <v>13265.110274357046</v>
          </cell>
          <cell r="CB8">
            <v>13620.529523594358</v>
          </cell>
        </row>
        <row r="9">
          <cell r="C9" t="str">
            <v>Baja California Sur</v>
          </cell>
          <cell r="D9">
            <v>2119.9485847692836</v>
          </cell>
          <cell r="E9">
            <v>2235.6025252935997</v>
          </cell>
          <cell r="F9">
            <v>2276.4612313117937</v>
          </cell>
          <cell r="G9">
            <v>2407.6140019010886</v>
          </cell>
          <cell r="H9">
            <v>2310.7256516325242</v>
          </cell>
          <cell r="I9">
            <v>2617.787629304165</v>
          </cell>
          <cell r="J9">
            <v>2514.1806461036763</v>
          </cell>
          <cell r="K9">
            <v>2900.0011305364346</v>
          </cell>
          <cell r="L9">
            <v>2640.4409448462088</v>
          </cell>
          <cell r="M9">
            <v>2701.1180757451625</v>
          </cell>
          <cell r="N9">
            <v>2978.3028775812536</v>
          </cell>
          <cell r="O9">
            <v>3219.198928782142</v>
          </cell>
          <cell r="P9">
            <v>3195.0691390974503</v>
          </cell>
          <cell r="Q9">
            <v>3250.3097874522973</v>
          </cell>
          <cell r="R9">
            <v>2960.1559796341458</v>
          </cell>
          <cell r="S9">
            <v>2865.4760256490263</v>
          </cell>
          <cell r="T9">
            <v>2748.8237363397639</v>
          </cell>
          <cell r="U9">
            <v>2600.0515465120288</v>
          </cell>
          <cell r="V9">
            <v>2641.2034770411374</v>
          </cell>
          <cell r="W9">
            <v>2395.7921859097373</v>
          </cell>
          <cell r="X9">
            <v>2404.4183828566329</v>
          </cell>
          <cell r="Y9">
            <v>2610.8432850581044</v>
          </cell>
          <cell r="Z9">
            <v>2499.5314585736455</v>
          </cell>
          <cell r="AA9">
            <v>2417.1528797764749</v>
          </cell>
          <cell r="AB9">
            <v>2475.5175242950654</v>
          </cell>
          <cell r="AC9">
            <v>2591.6190910980044</v>
          </cell>
          <cell r="AD9">
            <v>2508.1145551889949</v>
          </cell>
          <cell r="AE9">
            <v>2889.6573351542488</v>
          </cell>
          <cell r="AF9">
            <v>2665.6007323599301</v>
          </cell>
          <cell r="AG9">
            <v>2735.2915154848529</v>
          </cell>
          <cell r="AH9">
            <v>2843.3181897667464</v>
          </cell>
          <cell r="AI9">
            <v>2799.9817540352424</v>
          </cell>
          <cell r="AJ9">
            <v>2543.7939800800823</v>
          </cell>
          <cell r="AK9">
            <v>2621.0067519845102</v>
          </cell>
          <cell r="AL9">
            <v>2692.305052574588</v>
          </cell>
          <cell r="AM9">
            <v>2618.2789453656146</v>
          </cell>
          <cell r="AN9">
            <v>2700.1175785430887</v>
          </cell>
          <cell r="AO9">
            <v>2591.8306837329274</v>
          </cell>
          <cell r="AP9">
            <v>2427.6667637324426</v>
          </cell>
          <cell r="AQ9">
            <v>2661.4086909451521</v>
          </cell>
          <cell r="AR9">
            <v>2699.1311046970209</v>
          </cell>
          <cell r="AS9">
            <v>2771.8492580198417</v>
          </cell>
          <cell r="AT9">
            <v>2665.4418680157974</v>
          </cell>
          <cell r="AU9">
            <v>2750.0196112594781</v>
          </cell>
          <cell r="AV9">
            <v>2795.8742814229795</v>
          </cell>
          <cell r="AW9">
            <v>2766.2536329033333</v>
          </cell>
          <cell r="AX9">
            <v>2843.2869966733451</v>
          </cell>
          <cell r="AY9">
            <v>3120.1635221926504</v>
          </cell>
          <cell r="AZ9">
            <v>2978.6089561968311</v>
          </cell>
          <cell r="BA9">
            <v>3038.7716590440214</v>
          </cell>
          <cell r="BB9">
            <v>3025.397794616254</v>
          </cell>
          <cell r="BC9">
            <v>3063.7654280959828</v>
          </cell>
          <cell r="BD9">
            <v>3002.3583022238072</v>
          </cell>
          <cell r="BE9">
            <v>3196.4742156431994</v>
          </cell>
          <cell r="BF9">
            <v>3133.5133048913272</v>
          </cell>
          <cell r="BG9">
            <v>3198.6202148082211</v>
          </cell>
          <cell r="BH9">
            <v>3272.7953146453247</v>
          </cell>
          <cell r="BI9">
            <v>3352.5731563613413</v>
          </cell>
          <cell r="BJ9">
            <v>3346.7682417220958</v>
          </cell>
          <cell r="BK9">
            <v>3255.6211070123131</v>
          </cell>
          <cell r="BL9">
            <v>3387.3069264999999</v>
          </cell>
          <cell r="BM9" t="str">
            <v>ND</v>
          </cell>
          <cell r="BN9">
            <v>2642.2163266008361</v>
          </cell>
          <cell r="BO9">
            <v>3026.259849527099</v>
          </cell>
          <cell r="BP9">
            <v>2859.0348735140847</v>
          </cell>
          <cell r="BQ9">
            <v>3380.8162047512697</v>
          </cell>
          <cell r="BR9">
            <v>4026.3477809724855</v>
          </cell>
          <cell r="BS9">
            <v>4193.6243515852202</v>
          </cell>
          <cell r="BT9">
            <v>3710.3952804206338</v>
          </cell>
          <cell r="BU9">
            <v>4076.6923552734229</v>
          </cell>
          <cell r="BV9">
            <v>4250.5646306321014</v>
          </cell>
          <cell r="BW9">
            <v>4012.8325018032001</v>
          </cell>
          <cell r="BX9">
            <v>4415.8746768992414</v>
          </cell>
          <cell r="BY9">
            <v>4522.8454353748884</v>
          </cell>
          <cell r="BZ9">
            <v>4649.264647752937</v>
          </cell>
          <cell r="CA9">
            <v>4546.4843983460796</v>
          </cell>
          <cell r="CB9">
            <v>4544.3596235414216</v>
          </cell>
        </row>
        <row r="10">
          <cell r="C10" t="str">
            <v>Campeche</v>
          </cell>
          <cell r="D10">
            <v>2015.5388243735538</v>
          </cell>
          <cell r="E10">
            <v>2074.5821970771676</v>
          </cell>
          <cell r="F10">
            <v>2093.3324832505109</v>
          </cell>
          <cell r="G10">
            <v>2176.7877580384038</v>
          </cell>
          <cell r="H10">
            <v>2199.2815892390618</v>
          </cell>
          <cell r="I10">
            <v>2306.5669717996857</v>
          </cell>
          <cell r="J10">
            <v>2236.1583420360062</v>
          </cell>
          <cell r="K10">
            <v>2127.6604754008963</v>
          </cell>
          <cell r="L10">
            <v>2155.5378175305586</v>
          </cell>
          <cell r="M10">
            <v>2240.0174470380903</v>
          </cell>
          <cell r="N10">
            <v>2241.652483669196</v>
          </cell>
          <cell r="O10">
            <v>2327.5430526266541</v>
          </cell>
          <cell r="P10">
            <v>2420.2281918678723</v>
          </cell>
          <cell r="Q10">
            <v>2421.2994313537993</v>
          </cell>
          <cell r="R10">
            <v>2340.8249525671313</v>
          </cell>
          <cell r="S10">
            <v>2225.493601422852</v>
          </cell>
          <cell r="T10">
            <v>2259.4457700917283</v>
          </cell>
          <cell r="U10">
            <v>2185.6577688077859</v>
          </cell>
          <cell r="V10">
            <v>2201.8558352674104</v>
          </cell>
          <cell r="W10">
            <v>2286.9696230715285</v>
          </cell>
          <cell r="X10">
            <v>2206.5540116768161</v>
          </cell>
          <cell r="Y10">
            <v>2210.636817297252</v>
          </cell>
          <cell r="Z10">
            <v>2223.3350959698</v>
          </cell>
          <cell r="AA10">
            <v>2133.5232202960478</v>
          </cell>
          <cell r="AB10">
            <v>2238.8926778846258</v>
          </cell>
          <cell r="AC10">
            <v>2328.3782451889947</v>
          </cell>
          <cell r="AD10">
            <v>2328.986563117699</v>
          </cell>
          <cell r="AE10">
            <v>2363.8044860898794</v>
          </cell>
          <cell r="AF10">
            <v>2368.1235568037682</v>
          </cell>
          <cell r="AG10">
            <v>2491.6174055033489</v>
          </cell>
          <cell r="AH10">
            <v>2355.9162769147774</v>
          </cell>
          <cell r="AI10">
            <v>2403.1131531781207</v>
          </cell>
          <cell r="AJ10">
            <v>2326.6436930804034</v>
          </cell>
          <cell r="AK10">
            <v>2479.532918445484</v>
          </cell>
          <cell r="AL10">
            <v>2511.8818879841997</v>
          </cell>
          <cell r="AM10">
            <v>2447.9543799807298</v>
          </cell>
          <cell r="AN10">
            <v>2462.7465570488839</v>
          </cell>
          <cell r="AO10">
            <v>2432.1561804128323</v>
          </cell>
          <cell r="AP10">
            <v>2372.6292622390979</v>
          </cell>
          <cell r="AQ10">
            <v>2272.148306637609</v>
          </cell>
          <cell r="AR10">
            <v>2273.2017619393023</v>
          </cell>
          <cell r="AS10">
            <v>2384.8885979154629</v>
          </cell>
          <cell r="AT10">
            <v>2312.0251457671529</v>
          </cell>
          <cell r="AU10">
            <v>2345.6357001776555</v>
          </cell>
          <cell r="AV10">
            <v>2302.0473376449709</v>
          </cell>
          <cell r="AW10">
            <v>2312.6146890161067</v>
          </cell>
          <cell r="AX10">
            <v>2250.6713639046602</v>
          </cell>
          <cell r="AY10">
            <v>2216.6246995568949</v>
          </cell>
          <cell r="AZ10">
            <v>2172.9469505442921</v>
          </cell>
          <cell r="BA10">
            <v>2063.745603199864</v>
          </cell>
          <cell r="BB10">
            <v>2034.0119738003314</v>
          </cell>
          <cell r="BC10">
            <v>2100.1310490897326</v>
          </cell>
          <cell r="BD10">
            <v>2093.0117689852054</v>
          </cell>
          <cell r="BE10">
            <v>2207.2118818475446</v>
          </cell>
          <cell r="BF10">
            <v>2193.9808266275818</v>
          </cell>
          <cell r="BG10">
            <v>2137.1712661658162</v>
          </cell>
          <cell r="BH10">
            <v>2209.864590148678</v>
          </cell>
          <cell r="BI10">
            <v>2320.7283533880677</v>
          </cell>
          <cell r="BJ10">
            <v>2378.9745793111019</v>
          </cell>
          <cell r="BK10">
            <v>2305.7421116240471</v>
          </cell>
          <cell r="BL10">
            <v>2404.6508079999999</v>
          </cell>
          <cell r="BM10" t="str">
            <v>ND</v>
          </cell>
          <cell r="BN10">
            <v>2031.2783203230831</v>
          </cell>
          <cell r="BO10">
            <v>2347.3242469436937</v>
          </cell>
          <cell r="BP10">
            <v>2448.8294926883113</v>
          </cell>
          <cell r="BQ10">
            <v>2422.725621813122</v>
          </cell>
          <cell r="BR10">
            <v>2396.3039881703507</v>
          </cell>
          <cell r="BS10">
            <v>2437.5682617123889</v>
          </cell>
          <cell r="BT10">
            <v>2656.6165314464938</v>
          </cell>
          <cell r="BU10">
            <v>2544.1824119064913</v>
          </cell>
          <cell r="BV10">
            <v>2490.0947146505591</v>
          </cell>
          <cell r="BW10">
            <v>2457.8190839425888</v>
          </cell>
          <cell r="BX10">
            <v>2514.6257263860648</v>
          </cell>
          <cell r="BY10">
            <v>2651.1642025821047</v>
          </cell>
          <cell r="BZ10">
            <v>2771.6592831562261</v>
          </cell>
          <cell r="CA10">
            <v>2830.6398842621315</v>
          </cell>
          <cell r="CB10">
            <v>3038.7858517671075</v>
          </cell>
        </row>
        <row r="11">
          <cell r="C11" t="str">
            <v>Coahuila de Zaragoza</v>
          </cell>
          <cell r="D11">
            <v>7999.3799396151044</v>
          </cell>
          <cell r="E11">
            <v>8458.2489763268604</v>
          </cell>
          <cell r="F11">
            <v>8141.8920743843755</v>
          </cell>
          <cell r="G11">
            <v>8093.4506189828944</v>
          </cell>
          <cell r="H11">
            <v>8279.3915554180548</v>
          </cell>
          <cell r="I11">
            <v>8360.5188641659461</v>
          </cell>
          <cell r="J11">
            <v>9020.1645835703621</v>
          </cell>
          <cell r="K11">
            <v>8546.2409331812323</v>
          </cell>
          <cell r="L11">
            <v>9072.9058415665204</v>
          </cell>
          <cell r="M11">
            <v>9006.7570243870978</v>
          </cell>
          <cell r="N11">
            <v>8979.2340834279948</v>
          </cell>
          <cell r="O11">
            <v>8958.2515537559302</v>
          </cell>
          <cell r="P11">
            <v>8720.2631363867949</v>
          </cell>
          <cell r="Q11">
            <v>8412.1932014138856</v>
          </cell>
          <cell r="R11">
            <v>8432.4937884751198</v>
          </cell>
          <cell r="S11">
            <v>7952.3537677216746</v>
          </cell>
          <cell r="T11">
            <v>7439.61530735419</v>
          </cell>
          <cell r="U11">
            <v>7691.1983882086324</v>
          </cell>
          <cell r="V11">
            <v>7401.6074048315295</v>
          </cell>
          <cell r="W11">
            <v>7450.1950818007772</v>
          </cell>
          <cell r="X11">
            <v>7336.9997252941102</v>
          </cell>
          <cell r="Y11">
            <v>7406.4517635222928</v>
          </cell>
          <cell r="Z11">
            <v>7539.7937170578889</v>
          </cell>
          <cell r="AA11">
            <v>7026.2109054290077</v>
          </cell>
          <cell r="AB11">
            <v>7464.5599063248965</v>
          </cell>
          <cell r="AC11">
            <v>7806.3992503016734</v>
          </cell>
          <cell r="AD11">
            <v>8093.44415781933</v>
          </cell>
          <cell r="AE11">
            <v>7730.446999326743</v>
          </cell>
          <cell r="AF11">
            <v>7536.1566367914174</v>
          </cell>
          <cell r="AG11">
            <v>7816.4684468580635</v>
          </cell>
          <cell r="AH11">
            <v>8140.667850466074</v>
          </cell>
          <cell r="AI11">
            <v>7872.7528502461391</v>
          </cell>
          <cell r="AJ11">
            <v>7967.5888102275421</v>
          </cell>
          <cell r="AK11">
            <v>8230.3097865266882</v>
          </cell>
          <cell r="AL11">
            <v>8380.1502073729607</v>
          </cell>
          <cell r="AM11">
            <v>8339.4769627118494</v>
          </cell>
          <cell r="AN11">
            <v>7906.4722764327144</v>
          </cell>
          <cell r="AO11">
            <v>7920.8736576634083</v>
          </cell>
          <cell r="AP11">
            <v>8356.5511746428965</v>
          </cell>
          <cell r="AQ11">
            <v>8334.6266723395183</v>
          </cell>
          <cell r="AR11">
            <v>8154.7578772796542</v>
          </cell>
          <cell r="AS11">
            <v>8385.9338441126038</v>
          </cell>
          <cell r="AT11">
            <v>8708.8193731651954</v>
          </cell>
          <cell r="AU11">
            <v>8643.3393453805929</v>
          </cell>
          <cell r="AV11">
            <v>8662.3563075635411</v>
          </cell>
          <cell r="AW11">
            <v>8670.1148273573817</v>
          </cell>
          <cell r="AX11">
            <v>9139.0057354273031</v>
          </cell>
          <cell r="AY11">
            <v>8608.3189878030917</v>
          </cell>
          <cell r="AZ11">
            <v>8882.5219393660864</v>
          </cell>
          <cell r="BA11">
            <v>8933.2553160452662</v>
          </cell>
          <cell r="BB11">
            <v>8550.7537323001052</v>
          </cell>
          <cell r="BC11">
            <v>8653.7526006491407</v>
          </cell>
          <cell r="BD11">
            <v>8506.261320163012</v>
          </cell>
          <cell r="BE11">
            <v>8921.7273362594951</v>
          </cell>
          <cell r="BF11">
            <v>8810.41820510035</v>
          </cell>
          <cell r="BG11">
            <v>8669.8734181487798</v>
          </cell>
          <cell r="BH11">
            <v>8930.0667423538434</v>
          </cell>
          <cell r="BI11">
            <v>9850.1678153919784</v>
          </cell>
          <cell r="BJ11">
            <v>10376.26712150236</v>
          </cell>
          <cell r="BK11">
            <v>10092.049833730171</v>
          </cell>
          <cell r="BL11">
            <v>10321.9340985</v>
          </cell>
          <cell r="BM11" t="str">
            <v>ND</v>
          </cell>
          <cell r="BN11">
            <v>9872.5804485820372</v>
          </cell>
          <cell r="BO11">
            <v>9859.116122567546</v>
          </cell>
          <cell r="BP11">
            <v>10250.364297223256</v>
          </cell>
          <cell r="BQ11">
            <v>10577.1058939513</v>
          </cell>
          <cell r="BR11">
            <v>11006.659862302749</v>
          </cell>
          <cell r="BS11">
            <v>10868.425576731603</v>
          </cell>
          <cell r="BT11">
            <v>11013.338518468545</v>
          </cell>
          <cell r="BU11">
            <v>10805.604212006001</v>
          </cell>
          <cell r="BV11">
            <v>10833.734112667753</v>
          </cell>
          <cell r="BW11">
            <v>10875.880313023712</v>
          </cell>
          <cell r="BX11">
            <v>11382.613152909335</v>
          </cell>
          <cell r="BY11">
            <v>12039.227834934363</v>
          </cell>
          <cell r="BZ11">
            <v>12031.476493009603</v>
          </cell>
          <cell r="CA11">
            <v>12147.501719140799</v>
          </cell>
          <cell r="CB11">
            <v>11925.027627237663</v>
          </cell>
        </row>
        <row r="12">
          <cell r="C12" t="str">
            <v>Colima</v>
          </cell>
          <cell r="D12">
            <v>1858.9273776840471</v>
          </cell>
          <cell r="E12">
            <v>1949.0623598242303</v>
          </cell>
          <cell r="F12">
            <v>2031.2620938084149</v>
          </cell>
          <cell r="G12">
            <v>1926.0116344761338</v>
          </cell>
          <cell r="H12">
            <v>2026.7846039101621</v>
          </cell>
          <cell r="I12">
            <v>2122.7046437972381</v>
          </cell>
          <cell r="J12">
            <v>2170.1576460579709</v>
          </cell>
          <cell r="K12">
            <v>2082.577821957062</v>
          </cell>
          <cell r="L12">
            <v>1980.8158204866031</v>
          </cell>
          <cell r="M12">
            <v>2116.643567693583</v>
          </cell>
          <cell r="N12">
            <v>2115.8091539683487</v>
          </cell>
          <cell r="O12">
            <v>2146.0342797207031</v>
          </cell>
          <cell r="P12">
            <v>2216.1572831408712</v>
          </cell>
          <cell r="Q12">
            <v>2266.6828396832434</v>
          </cell>
          <cell r="R12">
            <v>2254.4296464018048</v>
          </cell>
          <cell r="S12">
            <v>2186.5536058538883</v>
          </cell>
          <cell r="T12">
            <v>2173.6071958154025</v>
          </cell>
          <cell r="U12">
            <v>2040.755511137791</v>
          </cell>
          <cell r="V12">
            <v>2133.857666670212</v>
          </cell>
          <cell r="W12">
            <v>2010.8788979650258</v>
          </cell>
          <cell r="X12">
            <v>2064.8549846134906</v>
          </cell>
          <cell r="Y12">
            <v>2170.5526651655073</v>
          </cell>
          <cell r="Z12">
            <v>2187.8572173405737</v>
          </cell>
          <cell r="AA12">
            <v>2081.4450849379723</v>
          </cell>
          <cell r="AB12">
            <v>2089.6689710697924</v>
          </cell>
          <cell r="AC12">
            <v>2154.9383130198798</v>
          </cell>
          <cell r="AD12">
            <v>2042.5416808504683</v>
          </cell>
          <cell r="AE12">
            <v>2069.4867217397291</v>
          </cell>
          <cell r="AF12">
            <v>2164.3085493979847</v>
          </cell>
          <cell r="AG12">
            <v>2228.9251097471092</v>
          </cell>
          <cell r="AH12">
            <v>2277.5218643488611</v>
          </cell>
          <cell r="AI12">
            <v>2169.4366546708275</v>
          </cell>
          <cell r="AJ12">
            <v>2225.7254150333215</v>
          </cell>
          <cell r="AK12">
            <v>2278.711606354756</v>
          </cell>
          <cell r="AL12">
            <v>2152.803252154672</v>
          </cell>
          <cell r="AM12">
            <v>2199.0176617873531</v>
          </cell>
          <cell r="AN12">
            <v>2089.7892542506088</v>
          </cell>
          <cell r="AO12">
            <v>2072.2780362637309</v>
          </cell>
          <cell r="AP12">
            <v>2107.9595764420114</v>
          </cell>
          <cell r="AQ12">
            <v>2046.9235504737474</v>
          </cell>
          <cell r="AR12">
            <v>2060.8485579090734</v>
          </cell>
          <cell r="AS12">
            <v>2050.9016294540238</v>
          </cell>
          <cell r="AT12">
            <v>2040.1428485641945</v>
          </cell>
          <cell r="AU12">
            <v>2040.8966647091981</v>
          </cell>
          <cell r="AV12">
            <v>2067.3200908043527</v>
          </cell>
          <cell r="AW12">
            <v>2047.2208623726394</v>
          </cell>
          <cell r="AX12">
            <v>2104.296257584585</v>
          </cell>
          <cell r="AY12">
            <v>2107.7841512894302</v>
          </cell>
          <cell r="AZ12">
            <v>2137.3846625745459</v>
          </cell>
          <cell r="BA12">
            <v>2017.6338074300816</v>
          </cell>
          <cell r="BB12">
            <v>2091.5704312796238</v>
          </cell>
          <cell r="BC12">
            <v>2128.4554558325776</v>
          </cell>
          <cell r="BD12">
            <v>2207.8523126903315</v>
          </cell>
          <cell r="BE12">
            <v>2233.3051944587774</v>
          </cell>
          <cell r="BF12">
            <v>2341.9383556767539</v>
          </cell>
          <cell r="BG12">
            <v>2242.1948577489834</v>
          </cell>
          <cell r="BH12">
            <v>2231.3486633066855</v>
          </cell>
          <cell r="BI12">
            <v>2235.7322434339872</v>
          </cell>
          <cell r="BJ12">
            <v>2308.0728364436204</v>
          </cell>
          <cell r="BK12">
            <v>2306.6616049395261</v>
          </cell>
          <cell r="BL12">
            <v>2347.3915025000001</v>
          </cell>
          <cell r="BM12" t="str">
            <v>ND</v>
          </cell>
          <cell r="BN12">
            <v>1995.9835987671549</v>
          </cell>
          <cell r="BO12">
            <v>2107.6772743157444</v>
          </cell>
          <cell r="BP12">
            <v>2229.313370401238</v>
          </cell>
          <cell r="BQ12">
            <v>2582.8813119463262</v>
          </cell>
          <cell r="BR12">
            <v>2553.5069309134324</v>
          </cell>
          <cell r="BS12">
            <v>2530.2917627107163</v>
          </cell>
          <cell r="BT12">
            <v>2417.6261901897824</v>
          </cell>
          <cell r="BU12">
            <v>2557.6907498443543</v>
          </cell>
          <cell r="BV12">
            <v>2510.3050264888775</v>
          </cell>
          <cell r="BW12">
            <v>2476.7055655001654</v>
          </cell>
          <cell r="BX12">
            <v>2625.9385318605614</v>
          </cell>
          <cell r="BY12">
            <v>2471.1654072189185</v>
          </cell>
          <cell r="BZ12">
            <v>2625.6171393499417</v>
          </cell>
          <cell r="CA12">
            <v>2512.8135727174372</v>
          </cell>
          <cell r="CB12">
            <v>2688.4160896869917</v>
          </cell>
        </row>
        <row r="13">
          <cell r="C13" t="str">
            <v>Chiapas</v>
          </cell>
          <cell r="D13">
            <v>5674.2146982769418</v>
          </cell>
          <cell r="E13">
            <v>5760.3904005935337</v>
          </cell>
          <cell r="F13">
            <v>5971.2385257083924</v>
          </cell>
          <cell r="G13">
            <v>5832.5042288603163</v>
          </cell>
          <cell r="H13">
            <v>6029.9405767533081</v>
          </cell>
          <cell r="I13">
            <v>6062.2445906063249</v>
          </cell>
          <cell r="J13">
            <v>6084.4051241601765</v>
          </cell>
          <cell r="K13">
            <v>6154.1484763051694</v>
          </cell>
          <cell r="L13">
            <v>6535.9513200086167</v>
          </cell>
          <cell r="M13">
            <v>6785.7303234636684</v>
          </cell>
          <cell r="N13">
            <v>6544.8966285151328</v>
          </cell>
          <cell r="O13">
            <v>6793.829476204608</v>
          </cell>
          <cell r="P13">
            <v>6692.7344234207048</v>
          </cell>
          <cell r="Q13">
            <v>6837.0255610067316</v>
          </cell>
          <cell r="R13">
            <v>6775.4413467550903</v>
          </cell>
          <cell r="S13">
            <v>6649.477045989107</v>
          </cell>
          <cell r="T13">
            <v>6739.5916350108109</v>
          </cell>
          <cell r="U13">
            <v>6595.4726509716593</v>
          </cell>
          <cell r="V13">
            <v>7119.9303739849929</v>
          </cell>
          <cell r="W13">
            <v>6670.8695125171389</v>
          </cell>
          <cell r="X13">
            <v>6719.9733468793338</v>
          </cell>
          <cell r="Y13">
            <v>6723.3436580796324</v>
          </cell>
          <cell r="Z13">
            <v>6863.60470660596</v>
          </cell>
          <cell r="AA13">
            <v>6537.5616781490035</v>
          </cell>
          <cell r="AB13">
            <v>7107.527914248516</v>
          </cell>
          <cell r="AC13">
            <v>7302.4890654621558</v>
          </cell>
          <cell r="AD13">
            <v>7017.3177592794927</v>
          </cell>
          <cell r="AE13">
            <v>6945.2451654709403</v>
          </cell>
          <cell r="AF13">
            <v>7070.0641982005263</v>
          </cell>
          <cell r="AG13">
            <v>7053.4401298476441</v>
          </cell>
          <cell r="AH13">
            <v>7081.0985862963471</v>
          </cell>
          <cell r="AI13">
            <v>6824.2694054303856</v>
          </cell>
          <cell r="AJ13">
            <v>7127.6655436016454</v>
          </cell>
          <cell r="AK13">
            <v>6760.8436821187634</v>
          </cell>
          <cell r="AL13">
            <v>7020.9541640729394</v>
          </cell>
          <cell r="AM13">
            <v>6676.9080219788439</v>
          </cell>
          <cell r="AN13">
            <v>6886.2114816638232</v>
          </cell>
          <cell r="AO13">
            <v>6331.4204607602433</v>
          </cell>
          <cell r="AP13">
            <v>6464.4775725057316</v>
          </cell>
          <cell r="AQ13">
            <v>6331.720878216719</v>
          </cell>
          <cell r="AR13">
            <v>6782.8377464555879</v>
          </cell>
          <cell r="AS13">
            <v>6739.9347247822143</v>
          </cell>
          <cell r="AT13">
            <v>6866.2091983402624</v>
          </cell>
          <cell r="AU13">
            <v>6676.3103202054481</v>
          </cell>
          <cell r="AV13">
            <v>7228.7952881658703</v>
          </cell>
          <cell r="AW13">
            <v>6785.0007203791283</v>
          </cell>
          <cell r="AX13">
            <v>6968.7962128601366</v>
          </cell>
          <cell r="AY13">
            <v>6853.429764304683</v>
          </cell>
          <cell r="AZ13">
            <v>6866.4540458398287</v>
          </cell>
          <cell r="BA13">
            <v>6739.8228407162496</v>
          </cell>
          <cell r="BB13">
            <v>6488.1045225890239</v>
          </cell>
          <cell r="BC13">
            <v>6473.1116300942749</v>
          </cell>
          <cell r="BD13">
            <v>6793.0574520369482</v>
          </cell>
          <cell r="BE13">
            <v>6861.2324054933542</v>
          </cell>
          <cell r="BF13">
            <v>6917.494831951969</v>
          </cell>
          <cell r="BG13">
            <v>6668.9811925284339</v>
          </cell>
          <cell r="BH13">
            <v>6958.2516850851889</v>
          </cell>
          <cell r="BI13">
            <v>6972.3503902754655</v>
          </cell>
          <cell r="BJ13">
            <v>7066.941808657125</v>
          </cell>
          <cell r="BK13">
            <v>7686.2315729867532</v>
          </cell>
          <cell r="BL13">
            <v>7838.5959075000001</v>
          </cell>
          <cell r="BM13" t="str">
            <v>ND</v>
          </cell>
          <cell r="BN13">
            <v>7084.4151633752726</v>
          </cell>
          <cell r="BO13">
            <v>8005.2217589516658</v>
          </cell>
          <cell r="BP13">
            <v>8175.7726315074588</v>
          </cell>
          <cell r="BQ13">
            <v>8951.3495268276165</v>
          </cell>
          <cell r="BR13">
            <v>8112.7437932075627</v>
          </cell>
          <cell r="BS13">
            <v>8090.6832100400852</v>
          </cell>
          <cell r="BT13">
            <v>8743.0465798863424</v>
          </cell>
          <cell r="BU13">
            <v>8209.1791253263764</v>
          </cell>
          <cell r="BV13">
            <v>7915.6264004242566</v>
          </cell>
          <cell r="BW13">
            <v>8572.0444438654831</v>
          </cell>
          <cell r="BX13">
            <v>8832.4395627809699</v>
          </cell>
          <cell r="BY13">
            <v>8803.9847318869652</v>
          </cell>
          <cell r="BZ13">
            <v>8826.1293453129929</v>
          </cell>
          <cell r="CA13">
            <v>9283.2118918207416</v>
          </cell>
          <cell r="CB13">
            <v>9773.1205704931781</v>
          </cell>
        </row>
        <row r="14">
          <cell r="C14" t="str">
            <v>Chihuahua</v>
          </cell>
          <cell r="D14">
            <v>9567.024909302072</v>
          </cell>
          <cell r="E14">
            <v>9957.7186504517867</v>
          </cell>
          <cell r="F14">
            <v>10620.854619968253</v>
          </cell>
          <cell r="G14">
            <v>11249.910264633514</v>
          </cell>
          <cell r="H14">
            <v>10749.122731690069</v>
          </cell>
          <cell r="I14">
            <v>12273.679330369789</v>
          </cell>
          <cell r="J14">
            <v>11567.218539551259</v>
          </cell>
          <cell r="K14">
            <v>11110.077743527172</v>
          </cell>
          <cell r="L14">
            <v>11063.452747033209</v>
          </cell>
          <cell r="M14">
            <v>11467.604663787282</v>
          </cell>
          <cell r="N14">
            <v>12596.868517130555</v>
          </cell>
          <cell r="O14">
            <v>11262.447761822275</v>
          </cell>
          <cell r="P14">
            <v>11617.088343210376</v>
          </cell>
          <cell r="Q14">
            <v>11092.532413864274</v>
          </cell>
          <cell r="R14">
            <v>10794.706179573335</v>
          </cell>
          <cell r="S14">
            <v>9452.1870139897801</v>
          </cell>
          <cell r="T14">
            <v>9297.2091588439398</v>
          </cell>
          <cell r="U14">
            <v>9296.1765258521918</v>
          </cell>
          <cell r="V14">
            <v>9026.8443600508126</v>
          </cell>
          <cell r="W14">
            <v>8333.8620770830548</v>
          </cell>
          <cell r="X14">
            <v>8367.7673554486464</v>
          </cell>
          <cell r="Y14">
            <v>8844.6333081087105</v>
          </cell>
          <cell r="Z14">
            <v>8561.6959807023723</v>
          </cell>
          <cell r="AA14">
            <v>7534.7712919442192</v>
          </cell>
          <cell r="AB14">
            <v>7588.7714918847614</v>
          </cell>
          <cell r="AC14">
            <v>7671.99318713503</v>
          </cell>
          <cell r="AD14">
            <v>7667.6089312304903</v>
          </cell>
          <cell r="AE14">
            <v>8304.7209263696168</v>
          </cell>
          <cell r="AF14">
            <v>8069.6815995775478</v>
          </cell>
          <cell r="AG14">
            <v>8616.123834189375</v>
          </cell>
          <cell r="AH14">
            <v>9064.4312184703176</v>
          </cell>
          <cell r="AI14">
            <v>8952.5574104414827</v>
          </cell>
          <cell r="AJ14">
            <v>8485.8306151946563</v>
          </cell>
          <cell r="AK14">
            <v>9199.2769391267811</v>
          </cell>
          <cell r="AL14">
            <v>9100.5515792923288</v>
          </cell>
          <cell r="AM14">
            <v>9183.8409922378669</v>
          </cell>
          <cell r="AN14">
            <v>8976.1201971793816</v>
          </cell>
          <cell r="AO14">
            <v>9678.1847470127195</v>
          </cell>
          <cell r="AP14">
            <v>9209.0884035136096</v>
          </cell>
          <cell r="AQ14">
            <v>8861.4215866573813</v>
          </cell>
          <cell r="AR14">
            <v>9354.7966437089326</v>
          </cell>
          <cell r="AS14">
            <v>9660.4351379621403</v>
          </cell>
          <cell r="AT14">
            <v>9838.9208083547819</v>
          </cell>
          <cell r="AU14">
            <v>10408.997712055065</v>
          </cell>
          <cell r="AV14">
            <v>10411.952529995182</v>
          </cell>
          <cell r="AW14">
            <v>11455.225435793756</v>
          </cell>
          <cell r="AX14">
            <v>12477.985287797555</v>
          </cell>
          <cell r="AY14">
            <v>12130.997216800617</v>
          </cell>
          <cell r="AZ14">
            <v>12360.733250461428</v>
          </cell>
          <cell r="BA14">
            <v>11709.070134444572</v>
          </cell>
          <cell r="BB14">
            <v>12034.130141460861</v>
          </cell>
          <cell r="BC14">
            <v>11636.402971698879</v>
          </cell>
          <cell r="BD14">
            <v>11286.568951651752</v>
          </cell>
          <cell r="BE14">
            <v>11731.971417446821</v>
          </cell>
          <cell r="BF14">
            <v>11942.35776760469</v>
          </cell>
          <cell r="BG14">
            <v>11563.878185824495</v>
          </cell>
          <cell r="BH14">
            <v>11995.718748301313</v>
          </cell>
          <cell r="BI14">
            <v>11986.138544788335</v>
          </cell>
          <cell r="BJ14">
            <v>11907.505931473528</v>
          </cell>
          <cell r="BK14">
            <v>12187.944510967864</v>
          </cell>
          <cell r="BL14">
            <v>12703.55579</v>
          </cell>
          <cell r="BM14" t="str">
            <v>ND</v>
          </cell>
          <cell r="BN14">
            <v>12203.528583902786</v>
          </cell>
          <cell r="BO14">
            <v>11481.384047523028</v>
          </cell>
          <cell r="BP14">
            <v>11960.447474226967</v>
          </cell>
          <cell r="BQ14">
            <v>12027.529995037945</v>
          </cell>
          <cell r="BR14">
            <v>11941.476778673978</v>
          </cell>
          <cell r="BS14">
            <v>11982.991489642105</v>
          </cell>
          <cell r="BT14">
            <v>12716.252622000227</v>
          </cell>
          <cell r="BU14">
            <v>13293.89537074136</v>
          </cell>
          <cell r="BV14">
            <v>12645.403955752325</v>
          </cell>
          <cell r="BW14">
            <v>12935.497677468658</v>
          </cell>
          <cell r="BX14">
            <v>13463.169461807691</v>
          </cell>
          <cell r="BY14">
            <v>14357.710836377686</v>
          </cell>
          <cell r="BZ14">
            <v>14384.569276939814</v>
          </cell>
          <cell r="CA14">
            <v>14612.940301562698</v>
          </cell>
          <cell r="CB14">
            <v>14683.962480632888</v>
          </cell>
        </row>
        <row r="15">
          <cell r="C15" t="str">
            <v>Ciudad de México</v>
          </cell>
          <cell r="D15">
            <v>31935.356351875133</v>
          </cell>
          <cell r="E15">
            <v>32610.036700046694</v>
          </cell>
          <cell r="F15">
            <v>32873.00169312302</v>
          </cell>
          <cell r="G15">
            <v>34990.391108400763</v>
          </cell>
          <cell r="H15">
            <v>34037.164319729964</v>
          </cell>
          <cell r="I15">
            <v>34753.058287514068</v>
          </cell>
          <cell r="J15">
            <v>35351.675635592423</v>
          </cell>
          <cell r="K15">
            <v>33842.719270416834</v>
          </cell>
          <cell r="L15">
            <v>35155.059722436286</v>
          </cell>
          <cell r="M15">
            <v>34109.923549450468</v>
          </cell>
          <cell r="N15">
            <v>34750.30718864462</v>
          </cell>
          <cell r="O15">
            <v>33369.883033196696</v>
          </cell>
          <cell r="P15">
            <v>33919.239609713557</v>
          </cell>
          <cell r="Q15">
            <v>32521.687661498945</v>
          </cell>
          <cell r="R15">
            <v>31846.328773390738</v>
          </cell>
          <cell r="S15">
            <v>31268.276525587869</v>
          </cell>
          <cell r="T15">
            <v>29352.142793969138</v>
          </cell>
          <cell r="U15">
            <v>30760.714787233836</v>
          </cell>
          <cell r="V15">
            <v>29132.77048976985</v>
          </cell>
          <cell r="W15">
            <v>26620.011605266674</v>
          </cell>
          <cell r="X15">
            <v>27953.480707272243</v>
          </cell>
          <cell r="Y15">
            <v>28171.023222857537</v>
          </cell>
          <cell r="Z15">
            <v>27890.084791163332</v>
          </cell>
          <cell r="AA15">
            <v>25500.038855150025</v>
          </cell>
          <cell r="AB15">
            <v>25715.71907665352</v>
          </cell>
          <cell r="AC15">
            <v>27267.231715108312</v>
          </cell>
          <cell r="AD15">
            <v>27513.174068742283</v>
          </cell>
          <cell r="AE15">
            <v>26164.769673552535</v>
          </cell>
          <cell r="AF15">
            <v>26725.122107933126</v>
          </cell>
          <cell r="AG15">
            <v>26430.169193189136</v>
          </cell>
          <cell r="AH15">
            <v>27367.049272740267</v>
          </cell>
          <cell r="AI15">
            <v>26162.042386339086</v>
          </cell>
          <cell r="AJ15">
            <v>26572.133766347193</v>
          </cell>
          <cell r="AK15">
            <v>24123.000912481424</v>
          </cell>
          <cell r="AL15">
            <v>26085.966146006118</v>
          </cell>
          <cell r="AM15">
            <v>24669.56276885236</v>
          </cell>
          <cell r="AN15">
            <v>23043.633802368127</v>
          </cell>
          <cell r="AO15">
            <v>23331.155720892428</v>
          </cell>
          <cell r="AP15">
            <v>22320.570197996523</v>
          </cell>
          <cell r="AQ15">
            <v>22230.31934626849</v>
          </cell>
          <cell r="AR15">
            <v>23636.210935721694</v>
          </cell>
          <cell r="AS15">
            <v>24098.958573766584</v>
          </cell>
          <cell r="AT15">
            <v>28379.102522588808</v>
          </cell>
          <cell r="AU15">
            <v>25097.302651424463</v>
          </cell>
          <cell r="AV15">
            <v>24937.885394751916</v>
          </cell>
          <cell r="AW15">
            <v>25712.163736868744</v>
          </cell>
          <cell r="AX15">
            <v>27590.291655629037</v>
          </cell>
          <cell r="AY15">
            <v>28141.937280841423</v>
          </cell>
          <cell r="AZ15">
            <v>26770.741633561345</v>
          </cell>
          <cell r="BA15">
            <v>28833.930447687635</v>
          </cell>
          <cell r="BB15">
            <v>26908.104250516113</v>
          </cell>
          <cell r="BC15">
            <v>23459.280410364699</v>
          </cell>
          <cell r="BD15">
            <v>27520.403808890002</v>
          </cell>
          <cell r="BE15">
            <v>28610.041600522873</v>
          </cell>
          <cell r="BF15">
            <v>26030.190174583706</v>
          </cell>
          <cell r="BG15">
            <v>25863.070876390309</v>
          </cell>
          <cell r="BH15">
            <v>27259.560927875576</v>
          </cell>
          <cell r="BI15">
            <v>27251.402869566689</v>
          </cell>
          <cell r="BJ15">
            <v>26263.809703363291</v>
          </cell>
          <cell r="BK15">
            <v>27308.173267139802</v>
          </cell>
          <cell r="BL15">
            <v>31986.436713999999</v>
          </cell>
          <cell r="BM15" t="str">
            <v>ND</v>
          </cell>
          <cell r="BN15">
            <v>22418.128780452887</v>
          </cell>
          <cell r="BO15">
            <v>25081.088748667036</v>
          </cell>
          <cell r="BP15">
            <v>25143.050219799432</v>
          </cell>
          <cell r="BQ15">
            <v>27437.064092362827</v>
          </cell>
          <cell r="BR15">
            <v>27534.554182856678</v>
          </cell>
          <cell r="BS15">
            <v>28673.161580588901</v>
          </cell>
          <cell r="BT15">
            <v>29741.596792722376</v>
          </cell>
          <cell r="BU15">
            <v>30292.659256205399</v>
          </cell>
          <cell r="BV15">
            <v>27679.157757578549</v>
          </cell>
          <cell r="BW15">
            <v>30631.511997764275</v>
          </cell>
          <cell r="BX15">
            <v>34643.744536162878</v>
          </cell>
          <cell r="BY15">
            <v>34385.023038296385</v>
          </cell>
          <cell r="BZ15">
            <v>35396.015068459601</v>
          </cell>
          <cell r="CA15">
            <v>35433.828416191827</v>
          </cell>
          <cell r="CB15">
            <v>39133.713669148696</v>
          </cell>
        </row>
        <row r="16">
          <cell r="C16" t="str">
            <v>Durango</v>
          </cell>
          <cell r="D16">
            <v>3291.157085146549</v>
          </cell>
          <cell r="E16">
            <v>3268.6962093486563</v>
          </cell>
          <cell r="F16">
            <v>3408.724100114016</v>
          </cell>
          <cell r="G16">
            <v>3512.8271722675677</v>
          </cell>
          <cell r="H16">
            <v>3531.8852626256148</v>
          </cell>
          <cell r="I16">
            <v>3578.6758388412941</v>
          </cell>
          <cell r="J16">
            <v>3673.9047604488187</v>
          </cell>
          <cell r="K16">
            <v>3656.7227708104228</v>
          </cell>
          <cell r="L16">
            <v>3546.5945217992366</v>
          </cell>
          <cell r="M16">
            <v>3765.6486329747522</v>
          </cell>
          <cell r="N16">
            <v>3687.7017509897642</v>
          </cell>
          <cell r="O16">
            <v>4030.5847506115651</v>
          </cell>
          <cell r="P16">
            <v>3801.6088956608601</v>
          </cell>
          <cell r="Q16">
            <v>3894.5101204687062</v>
          </cell>
          <cell r="R16">
            <v>3801.8977917066213</v>
          </cell>
          <cell r="S16">
            <v>3531.0662371091303</v>
          </cell>
          <cell r="T16">
            <v>3424.4803497627586</v>
          </cell>
          <cell r="U16">
            <v>3380.9748246358135</v>
          </cell>
          <cell r="V16">
            <v>3342.2907178672199</v>
          </cell>
          <cell r="W16">
            <v>3133.537599110025</v>
          </cell>
          <cell r="X16">
            <v>3213.7383546746037</v>
          </cell>
          <cell r="Y16">
            <v>3264.9768910956254</v>
          </cell>
          <cell r="Z16">
            <v>3276.0414230167858</v>
          </cell>
          <cell r="AA16">
            <v>3230.0311272915051</v>
          </cell>
          <cell r="AB16">
            <v>3189.5782918420987</v>
          </cell>
          <cell r="AC16">
            <v>3318.4551168147218</v>
          </cell>
          <cell r="AD16">
            <v>3419.2985750170787</v>
          </cell>
          <cell r="AE16">
            <v>3364.1509179515328</v>
          </cell>
          <cell r="AF16">
            <v>3373.5987885212662</v>
          </cell>
          <cell r="AG16">
            <v>3210.975997382292</v>
          </cell>
          <cell r="AH16">
            <v>3116.112927590395</v>
          </cell>
          <cell r="AI16">
            <v>3365.5779518237109</v>
          </cell>
          <cell r="AJ16">
            <v>3311.852761803646</v>
          </cell>
          <cell r="AK16">
            <v>3433.5943523907035</v>
          </cell>
          <cell r="AL16">
            <v>3154.6816065379735</v>
          </cell>
          <cell r="AM16">
            <v>3093.2022364868035</v>
          </cell>
          <cell r="AN16">
            <v>3115.6135872824457</v>
          </cell>
          <cell r="AO16">
            <v>3001.1703005617655</v>
          </cell>
          <cell r="AP16">
            <v>3152.3791775300879</v>
          </cell>
          <cell r="AQ16">
            <v>3191.434270651393</v>
          </cell>
          <cell r="AR16">
            <v>3289.1500001578866</v>
          </cell>
          <cell r="AS16">
            <v>3442.4097713791757</v>
          </cell>
          <cell r="AT16">
            <v>3629.2718079780911</v>
          </cell>
          <cell r="AU16">
            <v>3584.8615468164217</v>
          </cell>
          <cell r="AV16">
            <v>3734.8067534414208</v>
          </cell>
          <cell r="AW16">
            <v>3787.1771411160444</v>
          </cell>
          <cell r="AX16">
            <v>3867.8140222560755</v>
          </cell>
          <cell r="AY16">
            <v>3904.4623724608696</v>
          </cell>
          <cell r="AZ16">
            <v>3989.6682994398525</v>
          </cell>
          <cell r="BA16">
            <v>3982.0832074907421</v>
          </cell>
          <cell r="BB16">
            <v>4051.2770966209837</v>
          </cell>
          <cell r="BC16">
            <v>3842.4793740976247</v>
          </cell>
          <cell r="BD16">
            <v>3834.1603451491937</v>
          </cell>
          <cell r="BE16">
            <v>3972.5861964406549</v>
          </cell>
          <cell r="BF16">
            <v>3763.0501281459201</v>
          </cell>
          <cell r="BG16">
            <v>3901.6428809254726</v>
          </cell>
          <cell r="BH16">
            <v>4151.0544872939618</v>
          </cell>
          <cell r="BI16">
            <v>4470.7598465351648</v>
          </cell>
          <cell r="BJ16">
            <v>4576.0158039044363</v>
          </cell>
          <cell r="BK16">
            <v>4540.5223646727682</v>
          </cell>
          <cell r="BL16">
            <v>4644.5333774999999</v>
          </cell>
          <cell r="BM16" t="str">
            <v>ND</v>
          </cell>
          <cell r="BN16">
            <v>4525.3964261122956</v>
          </cell>
          <cell r="BO16">
            <v>4533.8096950203199</v>
          </cell>
          <cell r="BP16">
            <v>4510.5411482914405</v>
          </cell>
          <cell r="BQ16">
            <v>4635.9819377442609</v>
          </cell>
          <cell r="BR16">
            <v>4518.0104409564765</v>
          </cell>
          <cell r="BS16">
            <v>4576.7490068641337</v>
          </cell>
          <cell r="BT16">
            <v>4743.7557779790559</v>
          </cell>
          <cell r="BU16">
            <v>4900.8107705771727</v>
          </cell>
          <cell r="BV16">
            <v>4840.5428871654949</v>
          </cell>
          <cell r="BW16">
            <v>4711.7905379445392</v>
          </cell>
          <cell r="BX16">
            <v>4920.9349527915165</v>
          </cell>
          <cell r="BY16">
            <v>5110.4417917538576</v>
          </cell>
          <cell r="BZ16">
            <v>5128.6785844272135</v>
          </cell>
          <cell r="CA16">
            <v>4959.0874171738651</v>
          </cell>
          <cell r="CB16">
            <v>5281.0512673221119</v>
          </cell>
        </row>
        <row r="17">
          <cell r="C17" t="str">
            <v>Guanajuato</v>
          </cell>
          <cell r="D17">
            <v>11436.17019248539</v>
          </cell>
          <cell r="E17">
            <v>11168.686677686726</v>
          </cell>
          <cell r="F17">
            <v>11007.008287173503</v>
          </cell>
          <cell r="G17">
            <v>11752.8181070962</v>
          </cell>
          <cell r="H17">
            <v>11312.419933932737</v>
          </cell>
          <cell r="I17">
            <v>11861.139199955798</v>
          </cell>
          <cell r="J17">
            <v>11739.371845586396</v>
          </cell>
          <cell r="K17">
            <v>12024.653069154974</v>
          </cell>
          <cell r="L17">
            <v>12208.718060015401</v>
          </cell>
          <cell r="M17">
            <v>12759.13432735463</v>
          </cell>
          <cell r="N17">
            <v>12248.500311157153</v>
          </cell>
          <cell r="O17">
            <v>11891.232194856977</v>
          </cell>
          <cell r="P17">
            <v>11559.157982880637</v>
          </cell>
          <cell r="Q17">
            <v>11154.175596736042</v>
          </cell>
          <cell r="R17">
            <v>10901.65566635048</v>
          </cell>
          <cell r="S17">
            <v>10346.568495043341</v>
          </cell>
          <cell r="T17">
            <v>10327.844201733102</v>
          </cell>
          <cell r="U17">
            <v>9942.4972390676703</v>
          </cell>
          <cell r="V17">
            <v>10580.976096909542</v>
          </cell>
          <cell r="W17">
            <v>10327.858175351877</v>
          </cell>
          <cell r="X17">
            <v>10035.242987133854</v>
          </cell>
          <cell r="Y17">
            <v>10056.169083958499</v>
          </cell>
          <cell r="Z17">
            <v>10356.943659535409</v>
          </cell>
          <cell r="AA17">
            <v>10635.957647921019</v>
          </cell>
          <cell r="AB17">
            <v>10116.58920399654</v>
          </cell>
          <cell r="AC17">
            <v>10600.998836339011</v>
          </cell>
          <cell r="AD17">
            <v>10798.83439468552</v>
          </cell>
          <cell r="AE17">
            <v>10235.279246871474</v>
          </cell>
          <cell r="AF17">
            <v>10733.236649517745</v>
          </cell>
          <cell r="AG17">
            <v>10430.36513890254</v>
          </cell>
          <cell r="AH17">
            <v>10992.914972318978</v>
          </cell>
          <cell r="AI17">
            <v>11007.431428990913</v>
          </cell>
          <cell r="AJ17">
            <v>10379.731969544859</v>
          </cell>
          <cell r="AK17">
            <v>10733.426497973091</v>
          </cell>
          <cell r="AL17">
            <v>11174.060698912972</v>
          </cell>
          <cell r="AM17">
            <v>11438.686869362455</v>
          </cell>
          <cell r="AN17">
            <v>10836.92246538968</v>
          </cell>
          <cell r="AO17">
            <v>10693.156461552018</v>
          </cell>
          <cell r="AP17">
            <v>11193.398945374223</v>
          </cell>
          <cell r="AQ17">
            <v>10754.311900049297</v>
          </cell>
          <cell r="AR17">
            <v>10618.398292598777</v>
          </cell>
          <cell r="AS17">
            <v>11234.910151401366</v>
          </cell>
          <cell r="AT17">
            <v>11392.271044644176</v>
          </cell>
          <cell r="AU17">
            <v>11863.760999246528</v>
          </cell>
          <cell r="AV17">
            <v>12028.531241571032</v>
          </cell>
          <cell r="AW17">
            <v>12552.461301482044</v>
          </cell>
          <cell r="AX17">
            <v>11974.855721979446</v>
          </cell>
          <cell r="AY17">
            <v>12240.390510107396</v>
          </cell>
          <cell r="AZ17">
            <v>12129.957899821829</v>
          </cell>
          <cell r="BA17">
            <v>12323.051540093793</v>
          </cell>
          <cell r="BB17">
            <v>12045.7480340447</v>
          </cell>
          <cell r="BC17">
            <v>13131.982073434378</v>
          </cell>
          <cell r="BD17">
            <v>13373.812445291596</v>
          </cell>
          <cell r="BE17">
            <v>13431.029763689925</v>
          </cell>
          <cell r="BF17">
            <v>13965.871958871378</v>
          </cell>
          <cell r="BG17">
            <v>13600.539189409972</v>
          </cell>
          <cell r="BH17">
            <v>14052.930794383894</v>
          </cell>
          <cell r="BI17">
            <v>14137.609465635462</v>
          </cell>
          <cell r="BJ17">
            <v>14300.912334884342</v>
          </cell>
          <cell r="BK17">
            <v>14223.759900757243</v>
          </cell>
          <cell r="BL17">
            <v>14303.576548999999</v>
          </cell>
          <cell r="BM17" t="str">
            <v>ND</v>
          </cell>
          <cell r="BN17">
            <v>12580.31999746061</v>
          </cell>
          <cell r="BO17">
            <v>13151.649198631052</v>
          </cell>
          <cell r="BP17">
            <v>12552.156715126752</v>
          </cell>
          <cell r="BQ17">
            <v>12489.067767601382</v>
          </cell>
          <cell r="BR17">
            <v>12402.730969570028</v>
          </cell>
          <cell r="BS17">
            <v>12267.046375481928</v>
          </cell>
          <cell r="BT17">
            <v>13238.594923605047</v>
          </cell>
          <cell r="BU17">
            <v>12878.144839097751</v>
          </cell>
          <cell r="BV17">
            <v>12805.90689344203</v>
          </cell>
          <cell r="BW17">
            <v>12716.010290404305</v>
          </cell>
          <cell r="BX17">
            <v>13172.129754050884</v>
          </cell>
          <cell r="BY17">
            <v>13369.045508400297</v>
          </cell>
          <cell r="BZ17">
            <v>12933.40689248118</v>
          </cell>
          <cell r="CA17">
            <v>13754.665159038474</v>
          </cell>
          <cell r="CB17">
            <v>14165.428378955898</v>
          </cell>
        </row>
        <row r="18">
          <cell r="C18" t="str">
            <v>Guerrero</v>
          </cell>
          <cell r="D18">
            <v>5018.5068309114895</v>
          </cell>
          <cell r="E18">
            <v>5241.0227622093298</v>
          </cell>
          <cell r="F18">
            <v>5255.3121338972314</v>
          </cell>
          <cell r="G18">
            <v>5144.1693746919882</v>
          </cell>
          <cell r="H18">
            <v>5634.0497245592405</v>
          </cell>
          <cell r="I18">
            <v>5627.3879538387646</v>
          </cell>
          <cell r="J18">
            <v>5582.8331864915108</v>
          </cell>
          <cell r="K18">
            <v>5434.0991572085104</v>
          </cell>
          <cell r="L18">
            <v>5473.0064860000757</v>
          </cell>
          <cell r="M18">
            <v>5410.9831238254737</v>
          </cell>
          <cell r="N18">
            <v>5385.9346742360713</v>
          </cell>
          <cell r="O18">
            <v>5447.4277713122956</v>
          </cell>
          <cell r="P18">
            <v>5903.7730649870518</v>
          </cell>
          <cell r="Q18">
            <v>5785.5383433340621</v>
          </cell>
          <cell r="R18">
            <v>5548.601841677505</v>
          </cell>
          <cell r="S18">
            <v>5058.7236014183954</v>
          </cell>
          <cell r="T18">
            <v>5322.9001233655417</v>
          </cell>
          <cell r="U18">
            <v>5174.533688393406</v>
          </cell>
          <cell r="V18">
            <v>5089.9270237904766</v>
          </cell>
          <cell r="W18">
            <v>5126.1798864368357</v>
          </cell>
          <cell r="X18">
            <v>5285.1023447351408</v>
          </cell>
          <cell r="Y18">
            <v>5220.4304656308468</v>
          </cell>
          <cell r="Z18">
            <v>4937.6425908342517</v>
          </cell>
          <cell r="AA18">
            <v>4795.5324503870106</v>
          </cell>
          <cell r="AB18">
            <v>5354.2192451086157</v>
          </cell>
          <cell r="AC18">
            <v>5085.2796744742454</v>
          </cell>
          <cell r="AD18">
            <v>4926.7947633372387</v>
          </cell>
          <cell r="AE18">
            <v>4830.1430585418848</v>
          </cell>
          <cell r="AF18">
            <v>4880.5415276662288</v>
          </cell>
          <cell r="AG18">
            <v>5020.2393268951446</v>
          </cell>
          <cell r="AH18">
            <v>4596.2773017476438</v>
          </cell>
          <cell r="AI18">
            <v>4449.2368082308594</v>
          </cell>
          <cell r="AJ18">
            <v>4981.8795459078356</v>
          </cell>
          <cell r="AK18">
            <v>4973.1456637157617</v>
          </cell>
          <cell r="AL18">
            <v>4977.0140980357264</v>
          </cell>
          <cell r="AM18">
            <v>4764.5123520253401</v>
          </cell>
          <cell r="AN18">
            <v>4978.5812351268778</v>
          </cell>
          <cell r="AO18">
            <v>5055.8412752616068</v>
          </cell>
          <cell r="AP18">
            <v>4542.7032824061207</v>
          </cell>
          <cell r="AQ18">
            <v>4836.191552784222</v>
          </cell>
          <cell r="AR18">
            <v>4904.9255308992488</v>
          </cell>
          <cell r="AS18">
            <v>4758.1522992248392</v>
          </cell>
          <cell r="AT18">
            <v>4665.9324769693412</v>
          </cell>
          <cell r="AU18">
            <v>4634.7619101892387</v>
          </cell>
          <cell r="AV18">
            <v>4975.443832377724</v>
          </cell>
          <cell r="AW18">
            <v>4965.713954859807</v>
          </cell>
          <cell r="AX18">
            <v>4706.9721755548253</v>
          </cell>
          <cell r="AY18">
            <v>4582.8478590821078</v>
          </cell>
          <cell r="AZ18">
            <v>5241.3446510430203</v>
          </cell>
          <cell r="BA18">
            <v>4880.4698580781906</v>
          </cell>
          <cell r="BB18">
            <v>4687.4749599859779</v>
          </cell>
          <cell r="BC18">
            <v>4572.3409349174262</v>
          </cell>
          <cell r="BD18">
            <v>4947.4823814569099</v>
          </cell>
          <cell r="BE18">
            <v>4936.5460880625069</v>
          </cell>
          <cell r="BF18">
            <v>4668.5662191269157</v>
          </cell>
          <cell r="BG18">
            <v>4774.8387205494782</v>
          </cell>
          <cell r="BH18">
            <v>5110.762489542054</v>
          </cell>
          <cell r="BI18">
            <v>5015.6591407020442</v>
          </cell>
          <cell r="BJ18">
            <v>5093.5312419468173</v>
          </cell>
          <cell r="BK18">
            <v>5044.7444236461088</v>
          </cell>
          <cell r="BL18">
            <v>5893.2978265000002</v>
          </cell>
          <cell r="BM18" t="str">
            <v>ND</v>
          </cell>
          <cell r="BN18">
            <v>4852.2537189338054</v>
          </cell>
          <cell r="BO18">
            <v>5763.7145958977098</v>
          </cell>
          <cell r="BP18">
            <v>5539.6457897367018</v>
          </cell>
          <cell r="BQ18">
            <v>5495.1967104561163</v>
          </cell>
          <cell r="BR18">
            <v>5224.5174161976174</v>
          </cell>
          <cell r="BS18">
            <v>5306.9570243292983</v>
          </cell>
          <cell r="BT18">
            <v>5456.2006484459616</v>
          </cell>
          <cell r="BU18">
            <v>5470.6424477522196</v>
          </cell>
          <cell r="BV18">
            <v>4814.547445494869</v>
          </cell>
          <cell r="BW18">
            <v>5398.7509482467349</v>
          </cell>
          <cell r="BX18">
            <v>6171.0848547340474</v>
          </cell>
          <cell r="BY18">
            <v>6480.1490840667611</v>
          </cell>
          <cell r="BZ18">
            <v>5973.2780796726956</v>
          </cell>
          <cell r="CA18" t="str">
            <v>ND</v>
          </cell>
          <cell r="CB18">
            <v>7059.0434946274127</v>
          </cell>
        </row>
        <row r="19">
          <cell r="C19" t="str">
            <v>Hidalgo</v>
          </cell>
          <cell r="D19">
            <v>4953.9947696772724</v>
          </cell>
          <cell r="E19">
            <v>5086.5618990503617</v>
          </cell>
          <cell r="F19">
            <v>4897.8188824251965</v>
          </cell>
          <cell r="G19">
            <v>4946.3508943491561</v>
          </cell>
          <cell r="H19">
            <v>4790.4712979578644</v>
          </cell>
          <cell r="I19">
            <v>5150.9984829338828</v>
          </cell>
          <cell r="J19">
            <v>5413.9752481524511</v>
          </cell>
          <cell r="K19">
            <v>5258.3279947998872</v>
          </cell>
          <cell r="L19">
            <v>5299.2767052559966</v>
          </cell>
          <cell r="M19">
            <v>5447.4584680567641</v>
          </cell>
          <cell r="N19">
            <v>5151.0398828974812</v>
          </cell>
          <cell r="O19">
            <v>5486.556509064284</v>
          </cell>
          <cell r="P19">
            <v>5014.6637025093487</v>
          </cell>
          <cell r="Q19">
            <v>5280.2964726503787</v>
          </cell>
          <cell r="R19">
            <v>5336.9905927170494</v>
          </cell>
          <cell r="S19">
            <v>4960.5659503617508</v>
          </cell>
          <cell r="T19">
            <v>5066.0447618447361</v>
          </cell>
          <cell r="U19">
            <v>5070.2241040865238</v>
          </cell>
          <cell r="V19">
            <v>5121.9391523643417</v>
          </cell>
          <cell r="W19">
            <v>5168.6023728964519</v>
          </cell>
          <cell r="X19">
            <v>4855.1013380402455</v>
          </cell>
          <cell r="Y19">
            <v>5171.5937566211333</v>
          </cell>
          <cell r="Z19">
            <v>5403.7403979753872</v>
          </cell>
          <cell r="AA19">
            <v>5198.3995375845871</v>
          </cell>
          <cell r="AB19">
            <v>5157.4816675703523</v>
          </cell>
          <cell r="AC19">
            <v>5362.7638580774819</v>
          </cell>
          <cell r="AD19">
            <v>5338.8677883508817</v>
          </cell>
          <cell r="AE19">
            <v>5549.7333060406745</v>
          </cell>
          <cell r="AF19">
            <v>5236.114761314152</v>
          </cell>
          <cell r="AG19">
            <v>5935.0384693873684</v>
          </cell>
          <cell r="AH19">
            <v>5772.0481691874702</v>
          </cell>
          <cell r="AI19">
            <v>5609.7062827616455</v>
          </cell>
          <cell r="AJ19">
            <v>5386.2460498671289</v>
          </cell>
          <cell r="AK19">
            <v>5843.9113143782406</v>
          </cell>
          <cell r="AL19">
            <v>5665.7670327399182</v>
          </cell>
          <cell r="AM19">
            <v>5786.8394326249781</v>
          </cell>
          <cell r="AN19">
            <v>5840.5787134680641</v>
          </cell>
          <cell r="AO19">
            <v>5722.5920091511416</v>
          </cell>
          <cell r="AP19">
            <v>5775.1437413559488</v>
          </cell>
          <cell r="AQ19">
            <v>5617.754789322149</v>
          </cell>
          <cell r="AR19">
            <v>5894.9003871227178</v>
          </cell>
          <cell r="AS19">
            <v>6061.9445529439572</v>
          </cell>
          <cell r="AT19">
            <v>6009.7200189542127</v>
          </cell>
          <cell r="AU19">
            <v>6131.3270494375956</v>
          </cell>
          <cell r="AV19">
            <v>5980.532256012466</v>
          </cell>
          <cell r="AW19">
            <v>5931.5468773852981</v>
          </cell>
          <cell r="AX19">
            <v>6277.9555322011329</v>
          </cell>
          <cell r="AY19">
            <v>6143.9806859758246</v>
          </cell>
          <cell r="AZ19">
            <v>5396.2046869464893</v>
          </cell>
          <cell r="BA19">
            <v>5722.3067810858092</v>
          </cell>
          <cell r="BB19">
            <v>5719.2458806910754</v>
          </cell>
          <cell r="BC19">
            <v>5417.4831226851502</v>
          </cell>
          <cell r="BD19">
            <v>5657.2391782634622</v>
          </cell>
          <cell r="BE19">
            <v>5535.4556811885277</v>
          </cell>
          <cell r="BF19">
            <v>5677.8387230255776</v>
          </cell>
          <cell r="BG19">
            <v>5606.4807493561348</v>
          </cell>
          <cell r="BH19">
            <v>5978.4668944654213</v>
          </cell>
          <cell r="BI19">
            <v>5840.7481654960166</v>
          </cell>
          <cell r="BJ19">
            <v>5661.2414860076369</v>
          </cell>
          <cell r="BK19">
            <v>5580.4033266320912</v>
          </cell>
          <cell r="BL19">
            <v>5978.8915639999996</v>
          </cell>
          <cell r="BM19" t="str">
            <v>ND</v>
          </cell>
          <cell r="BN19">
            <v>4794.1001661095734</v>
          </cell>
          <cell r="BO19">
            <v>5491.8199954597812</v>
          </cell>
          <cell r="BP19">
            <v>5377.2272214709719</v>
          </cell>
          <cell r="BQ19">
            <v>5911.5970641659178</v>
          </cell>
          <cell r="BR19">
            <v>5968.0110845385325</v>
          </cell>
          <cell r="BS19">
            <v>5895.7289478567282</v>
          </cell>
          <cell r="BT19">
            <v>5794.7453379054496</v>
          </cell>
          <cell r="BU19">
            <v>6246.7558586840014</v>
          </cell>
          <cell r="BV19">
            <v>6773.2600473988568</v>
          </cell>
          <cell r="BW19">
            <v>6954.0293219987198</v>
          </cell>
          <cell r="BX19">
            <v>7704.2285946222019</v>
          </cell>
          <cell r="BY19">
            <v>7021.7965897643289</v>
          </cell>
          <cell r="BZ19">
            <v>6873.2445455072666</v>
          </cell>
          <cell r="CA19">
            <v>6876.3636082722969</v>
          </cell>
          <cell r="CB19">
            <v>6908.5451203527246</v>
          </cell>
        </row>
        <row r="20">
          <cell r="C20" t="str">
            <v>Jalisco</v>
          </cell>
          <cell r="D20">
            <v>16244.158548953697</v>
          </cell>
          <cell r="E20">
            <v>16700.405118786417</v>
          </cell>
          <cell r="F20">
            <v>17199.151481592409</v>
          </cell>
          <cell r="G20">
            <v>16988.108609138493</v>
          </cell>
          <cell r="H20">
            <v>17873.674610735332</v>
          </cell>
          <cell r="I20">
            <v>18271.802242684891</v>
          </cell>
          <cell r="J20">
            <v>17757.372974024951</v>
          </cell>
          <cell r="K20">
            <v>17993.634797959647</v>
          </cell>
          <cell r="L20">
            <v>18750.38993984706</v>
          </cell>
          <cell r="M20">
            <v>19179.100975759047</v>
          </cell>
          <cell r="N20">
            <v>19493.309294937226</v>
          </cell>
          <cell r="O20">
            <v>19545.812697873829</v>
          </cell>
          <cell r="P20">
            <v>20133.636572162734</v>
          </cell>
          <cell r="Q20">
            <v>20335.171667972485</v>
          </cell>
          <cell r="R20">
            <v>18964.229930648493</v>
          </cell>
          <cell r="S20">
            <v>18086.054224142939</v>
          </cell>
          <cell r="T20">
            <v>17763.483683633494</v>
          </cell>
          <cell r="U20">
            <v>17878.191723284504</v>
          </cell>
          <cell r="V20">
            <v>17225.242063091209</v>
          </cell>
          <cell r="W20">
            <v>16832.707571101455</v>
          </cell>
          <cell r="X20">
            <v>17240.381413061397</v>
          </cell>
          <cell r="Y20">
            <v>17675.858217045916</v>
          </cell>
          <cell r="Z20">
            <v>17296.596547635003</v>
          </cell>
          <cell r="AA20">
            <v>17352.069403019617</v>
          </cell>
          <cell r="AB20">
            <v>18340.761394437537</v>
          </cell>
          <cell r="AC20">
            <v>17884.131923523903</v>
          </cell>
          <cell r="AD20">
            <v>17479.638520152941</v>
          </cell>
          <cell r="AE20">
            <v>17355.4352531685</v>
          </cell>
          <cell r="AF20">
            <v>19196.177288835257</v>
          </cell>
          <cell r="AG20">
            <v>21087.604085957399</v>
          </cell>
          <cell r="AH20">
            <v>20651.970894896567</v>
          </cell>
          <cell r="AI20">
            <v>20448.38679339891</v>
          </cell>
          <cell r="AJ20">
            <v>20882.430696220694</v>
          </cell>
          <cell r="AK20">
            <v>20755.841852898375</v>
          </cell>
          <cell r="AL20">
            <v>20392.17554172887</v>
          </cell>
          <cell r="AM20">
            <v>19769.710014951124</v>
          </cell>
          <cell r="AN20">
            <v>20015.208076359708</v>
          </cell>
          <cell r="AO20">
            <v>20923.640986484104</v>
          </cell>
          <cell r="AP20">
            <v>20583.752526796277</v>
          </cell>
          <cell r="AQ20">
            <v>19670.319501560829</v>
          </cell>
          <cell r="AR20">
            <v>20312.104094310867</v>
          </cell>
          <cell r="AS20">
            <v>20537.088117856816</v>
          </cell>
          <cell r="AT20">
            <v>21263.137067643893</v>
          </cell>
          <cell r="AU20">
            <v>21687.912565649665</v>
          </cell>
          <cell r="AV20">
            <v>21956.556875451108</v>
          </cell>
          <cell r="AW20">
            <v>21578.97944708143</v>
          </cell>
          <cell r="AX20">
            <v>22175.507383245356</v>
          </cell>
          <cell r="AY20">
            <v>22128.257089331302</v>
          </cell>
          <cell r="AZ20">
            <v>23216.691524662561</v>
          </cell>
          <cell r="BA20">
            <v>21961.863609381606</v>
          </cell>
          <cell r="BB20">
            <v>22736.157973886424</v>
          </cell>
          <cell r="BC20">
            <v>22621.888394273574</v>
          </cell>
          <cell r="BD20">
            <v>23594.501874631951</v>
          </cell>
          <cell r="BE20">
            <v>22679.307072630745</v>
          </cell>
          <cell r="BF20">
            <v>22914.168060048643</v>
          </cell>
          <cell r="BG20">
            <v>23107.979628120072</v>
          </cell>
          <cell r="BH20">
            <v>24165.664247838384</v>
          </cell>
          <cell r="BI20">
            <v>24915.052402458743</v>
          </cell>
          <cell r="BJ20">
            <v>24341.339313840428</v>
          </cell>
          <cell r="BK20">
            <v>25062.822263399794</v>
          </cell>
          <cell r="BL20">
            <v>26563.393775500001</v>
          </cell>
          <cell r="BM20" t="str">
            <v>ND</v>
          </cell>
          <cell r="BN20">
            <v>24976.233149081338</v>
          </cell>
          <cell r="BO20">
            <v>25847.899737295833</v>
          </cell>
          <cell r="BP20">
            <v>27689.983683714367</v>
          </cell>
          <cell r="BQ20">
            <v>27047.933582607748</v>
          </cell>
          <cell r="BR20">
            <v>26555.092598858675</v>
          </cell>
          <cell r="BS20">
            <v>26033.597951410717</v>
          </cell>
          <cell r="BT20">
            <v>28067.741025272211</v>
          </cell>
          <cell r="BU20">
            <v>28014.58345797427</v>
          </cell>
          <cell r="BV20">
            <v>27372.643672489405</v>
          </cell>
          <cell r="BW20">
            <v>28020.452081199091</v>
          </cell>
          <cell r="BX20">
            <v>29229.641021653923</v>
          </cell>
          <cell r="BY20">
            <v>29676.253426519623</v>
          </cell>
          <cell r="BZ20">
            <v>28771.192950350211</v>
          </cell>
          <cell r="CA20">
            <v>29311.14902408198</v>
          </cell>
          <cell r="CB20">
            <v>31862.608342436462</v>
          </cell>
        </row>
        <row r="21">
          <cell r="C21" t="str">
            <v>México</v>
          </cell>
          <cell r="D21">
            <v>32800.863777147038</v>
          </cell>
          <cell r="E21">
            <v>34784.926974659073</v>
          </cell>
          <cell r="F21">
            <v>35901.391701558372</v>
          </cell>
          <cell r="G21">
            <v>35883.478877305875</v>
          </cell>
          <cell r="H21">
            <v>38245.155738118345</v>
          </cell>
          <cell r="I21">
            <v>36748.44951172603</v>
          </cell>
          <cell r="J21">
            <v>38674.066556937913</v>
          </cell>
          <cell r="K21">
            <v>37022.083775079962</v>
          </cell>
          <cell r="L21">
            <v>36390.721915927868</v>
          </cell>
          <cell r="M21">
            <v>38342.640884123743</v>
          </cell>
          <cell r="N21">
            <v>36313.238640665499</v>
          </cell>
          <cell r="O21">
            <v>35377.357325200457</v>
          </cell>
          <cell r="P21">
            <v>36197.608843902075</v>
          </cell>
          <cell r="Q21">
            <v>37679.911525853022</v>
          </cell>
          <cell r="R21">
            <v>36713.223591367467</v>
          </cell>
          <cell r="S21">
            <v>34115.864015310239</v>
          </cell>
          <cell r="T21">
            <v>36511.184013972939</v>
          </cell>
          <cell r="U21">
            <v>36808.454438861263</v>
          </cell>
          <cell r="V21">
            <v>36366.936941402557</v>
          </cell>
          <cell r="W21">
            <v>34880.395651556719</v>
          </cell>
          <cell r="X21">
            <v>35011.889177301651</v>
          </cell>
          <cell r="Y21">
            <v>36796.246366296677</v>
          </cell>
          <cell r="Z21">
            <v>37661.390147790145</v>
          </cell>
          <cell r="AA21">
            <v>36746.484246030959</v>
          </cell>
          <cell r="AB21">
            <v>37573.328386956404</v>
          </cell>
          <cell r="AC21">
            <v>38984.836427405731</v>
          </cell>
          <cell r="AD21">
            <v>39807.71611247828</v>
          </cell>
          <cell r="AE21">
            <v>35942.964348229441</v>
          </cell>
          <cell r="AF21">
            <v>37412.192525500759</v>
          </cell>
          <cell r="AG21">
            <v>37474.817158340244</v>
          </cell>
          <cell r="AH21">
            <v>35439.865001209015</v>
          </cell>
          <cell r="AI21">
            <v>34283.525355885817</v>
          </cell>
          <cell r="AJ21">
            <v>35860.160887957827</v>
          </cell>
          <cell r="AK21">
            <v>34632.558387852274</v>
          </cell>
          <cell r="AL21">
            <v>32411.8512297054</v>
          </cell>
          <cell r="AM21">
            <v>35849.573204722154</v>
          </cell>
          <cell r="AN21">
            <v>35055.633747278793</v>
          </cell>
          <cell r="AO21">
            <v>33558.393192081283</v>
          </cell>
          <cell r="AP21">
            <v>33509.975578081277</v>
          </cell>
          <cell r="AQ21">
            <v>32175.180478111597</v>
          </cell>
          <cell r="AR21">
            <v>32773.388560858555</v>
          </cell>
          <cell r="AS21">
            <v>32025.621088394033</v>
          </cell>
          <cell r="AT21">
            <v>33210.889700691965</v>
          </cell>
          <cell r="AU21">
            <v>34796.617096605936</v>
          </cell>
          <cell r="AV21">
            <v>34482.035825493243</v>
          </cell>
          <cell r="AW21">
            <v>34658.72028470529</v>
          </cell>
          <cell r="AX21">
            <v>37221.63977166632</v>
          </cell>
          <cell r="AY21">
            <v>35716.329550375762</v>
          </cell>
          <cell r="AZ21">
            <v>35341.514861903488</v>
          </cell>
          <cell r="BA21">
            <v>34439.790182766657</v>
          </cell>
          <cell r="BB21">
            <v>34970.168046304512</v>
          </cell>
          <cell r="BC21">
            <v>33520.670154600703</v>
          </cell>
          <cell r="BD21">
            <v>36240.240564010215</v>
          </cell>
          <cell r="BE21">
            <v>36707.775667551206</v>
          </cell>
          <cell r="BF21">
            <v>35676.170449778976</v>
          </cell>
          <cell r="BG21">
            <v>35764.151247148133</v>
          </cell>
          <cell r="BH21">
            <v>36196.659135368769</v>
          </cell>
          <cell r="BI21">
            <v>36228.897351814005</v>
          </cell>
          <cell r="BJ21">
            <v>35704.309210163097</v>
          </cell>
          <cell r="BK21">
            <v>36752.238516562327</v>
          </cell>
          <cell r="BL21">
            <v>38444.426195</v>
          </cell>
          <cell r="BM21" t="str">
            <v>ND</v>
          </cell>
          <cell r="BN21">
            <v>33083.02614437999</v>
          </cell>
          <cell r="BO21">
            <v>35467.152579948983</v>
          </cell>
          <cell r="BP21">
            <v>37917.156256425398</v>
          </cell>
          <cell r="BQ21">
            <v>41693.668882933147</v>
          </cell>
          <cell r="BR21">
            <v>41120.169025146228</v>
          </cell>
          <cell r="BS21">
            <v>40420.582803039659</v>
          </cell>
          <cell r="BT21">
            <v>42525.247341632166</v>
          </cell>
          <cell r="BU21">
            <v>43733.482188259062</v>
          </cell>
          <cell r="BV21">
            <v>43080.816919320554</v>
          </cell>
          <cell r="BW21">
            <v>43194.478697464307</v>
          </cell>
          <cell r="BX21">
            <v>46807.485715740644</v>
          </cell>
          <cell r="BY21">
            <v>47313.145607624239</v>
          </cell>
          <cell r="BZ21">
            <v>47259.353492488626</v>
          </cell>
          <cell r="CA21">
            <v>49487.734828639215</v>
          </cell>
          <cell r="CB21">
            <v>49218.936132279887</v>
          </cell>
        </row>
        <row r="22">
          <cell r="C22" t="str">
            <v>Michoacán de Ocampo</v>
          </cell>
          <cell r="D22">
            <v>9081.2631211635071</v>
          </cell>
          <cell r="E22">
            <v>8796.4462443966349</v>
          </cell>
          <cell r="F22">
            <v>8707.6369294501637</v>
          </cell>
          <cell r="G22">
            <v>9135.9215850218025</v>
          </cell>
          <cell r="H22">
            <v>8471.6557250066471</v>
          </cell>
          <cell r="I22">
            <v>9287.6096588740456</v>
          </cell>
          <cell r="J22">
            <v>9312.0924658102449</v>
          </cell>
          <cell r="K22">
            <v>9769.180828090648</v>
          </cell>
          <cell r="L22">
            <v>9514.8817214180617</v>
          </cell>
          <cell r="M22">
            <v>9646.7245725498778</v>
          </cell>
          <cell r="N22">
            <v>9423.2804818426939</v>
          </cell>
          <cell r="O22">
            <v>9704.2872202598846</v>
          </cell>
          <cell r="P22">
            <v>9442.7912456419381</v>
          </cell>
          <cell r="Q22">
            <v>10463.695521410424</v>
          </cell>
          <cell r="R22">
            <v>9793.2986546866341</v>
          </cell>
          <cell r="S22">
            <v>9970.5854604011911</v>
          </cell>
          <cell r="T22">
            <v>9929.3870642930669</v>
          </cell>
          <cell r="U22">
            <v>9844.0940424853306</v>
          </cell>
          <cell r="V22">
            <v>9739.0019348562109</v>
          </cell>
          <cell r="W22">
            <v>9797.5742730796283</v>
          </cell>
          <cell r="X22">
            <v>9619.0677992319579</v>
          </cell>
          <cell r="Y22">
            <v>9583.0691745704062</v>
          </cell>
          <cell r="Z22">
            <v>10009.218502766591</v>
          </cell>
          <cell r="AA22">
            <v>9861.1140331836777</v>
          </cell>
          <cell r="AB22">
            <v>10142.814228639936</v>
          </cell>
          <cell r="AC22">
            <v>10252.207813424386</v>
          </cell>
          <cell r="AD22">
            <v>10080.948748334333</v>
          </cell>
          <cell r="AE22">
            <v>10251.494457250064</v>
          </cell>
          <cell r="AF22">
            <v>10000.661986301957</v>
          </cell>
          <cell r="AG22">
            <v>10537.125595114319</v>
          </cell>
          <cell r="AH22">
            <v>10056.991814563351</v>
          </cell>
          <cell r="AI22">
            <v>9636.3891221999729</v>
          </cell>
          <cell r="AJ22">
            <v>10199.305067956162</v>
          </cell>
          <cell r="AK22">
            <v>9844.6961052047427</v>
          </cell>
          <cell r="AL22">
            <v>9302.150194042315</v>
          </cell>
          <cell r="AM22">
            <v>9351.5983056741698</v>
          </cell>
          <cell r="AN22">
            <v>9625.0581864340402</v>
          </cell>
          <cell r="AO22">
            <v>9403.6914469581698</v>
          </cell>
          <cell r="AP22">
            <v>9418.7562821653974</v>
          </cell>
          <cell r="AQ22">
            <v>9460.5958525988717</v>
          </cell>
          <cell r="AR22">
            <v>9622.494565972178</v>
          </cell>
          <cell r="AS22">
            <v>9604.5110091795123</v>
          </cell>
          <cell r="AT22">
            <v>9715.4477546306007</v>
          </cell>
          <cell r="AU22">
            <v>9484.8891339480306</v>
          </cell>
          <cell r="AV22">
            <v>9733.2934052517394</v>
          </cell>
          <cell r="AW22">
            <v>9987.4561139171274</v>
          </cell>
          <cell r="AX22">
            <v>9778.5772500029234</v>
          </cell>
          <cell r="AY22">
            <v>9605.6372956857576</v>
          </cell>
          <cell r="AZ22">
            <v>10187.240968074017</v>
          </cell>
          <cell r="BA22">
            <v>9674.1610871561661</v>
          </cell>
          <cell r="BB22">
            <v>9613.7954924062633</v>
          </cell>
          <cell r="BC22">
            <v>9808.6131862114253</v>
          </cell>
          <cell r="BD22">
            <v>10107.282828452784</v>
          </cell>
          <cell r="BE22">
            <v>10615.359532113247</v>
          </cell>
          <cell r="BF22">
            <v>10502.848524517205</v>
          </cell>
          <cell r="BG22">
            <v>10467.904630312949</v>
          </cell>
          <cell r="BH22">
            <v>11748.750775749311</v>
          </cell>
          <cell r="BI22">
            <v>10765.647401308679</v>
          </cell>
          <cell r="BJ22">
            <v>11357.59773063624</v>
          </cell>
          <cell r="BK22">
            <v>11107.251396092732</v>
          </cell>
          <cell r="BL22">
            <v>11954.892253</v>
          </cell>
          <cell r="BM22" t="str">
            <v>ND</v>
          </cell>
          <cell r="BN22">
            <v>11068.946146642389</v>
          </cell>
          <cell r="BO22">
            <v>11201.776362468165</v>
          </cell>
          <cell r="BP22">
            <v>11792.857819529998</v>
          </cell>
          <cell r="BQ22">
            <v>12143.429726552191</v>
          </cell>
          <cell r="BR22">
            <v>13015.184376610219</v>
          </cell>
          <cell r="BS22">
            <v>12571.757910526489</v>
          </cell>
          <cell r="BT22">
            <v>13291.510777748957</v>
          </cell>
          <cell r="BU22">
            <v>13706.371958583481</v>
          </cell>
          <cell r="BV22">
            <v>12546.257282776962</v>
          </cell>
          <cell r="BW22">
            <v>13163.442450008417</v>
          </cell>
          <cell r="BX22">
            <v>12895.096200257094</v>
          </cell>
          <cell r="BY22">
            <v>13196.103588597267</v>
          </cell>
          <cell r="BZ22">
            <v>13159.256060620439</v>
          </cell>
          <cell r="CA22">
            <v>13325.391151565027</v>
          </cell>
          <cell r="CB22">
            <v>13600.785050171253</v>
          </cell>
        </row>
        <row r="23">
          <cell r="C23" t="str">
            <v>Morelos</v>
          </cell>
          <cell r="D23">
            <v>3054.6899890435429</v>
          </cell>
          <cell r="E23">
            <v>3100.3240411164666</v>
          </cell>
          <cell r="F23">
            <v>3113.3575175575647</v>
          </cell>
          <cell r="G23">
            <v>3407.2169799545391</v>
          </cell>
          <cell r="H23">
            <v>2992.593295345142</v>
          </cell>
          <cell r="I23">
            <v>3088.4217120437502</v>
          </cell>
          <cell r="J23">
            <v>3425.6416524669376</v>
          </cell>
          <cell r="K23">
            <v>3289.142590960892</v>
          </cell>
          <cell r="L23">
            <v>3101.6921051018439</v>
          </cell>
          <cell r="M23">
            <v>3455.1100367129029</v>
          </cell>
          <cell r="N23">
            <v>3232.4217822091396</v>
          </cell>
          <cell r="O23">
            <v>3271.5113313732559</v>
          </cell>
          <cell r="P23">
            <v>3066.6233524384406</v>
          </cell>
          <cell r="Q23">
            <v>3015.2507800247299</v>
          </cell>
          <cell r="R23">
            <v>2918.6172184611332</v>
          </cell>
          <cell r="S23">
            <v>2748.5012198267218</v>
          </cell>
          <cell r="T23">
            <v>2634.7611686050327</v>
          </cell>
          <cell r="U23">
            <v>2693.7805733340256</v>
          </cell>
          <cell r="V23">
            <v>2711.4810886510982</v>
          </cell>
          <cell r="W23">
            <v>2642.0150316543923</v>
          </cell>
          <cell r="X23">
            <v>2750.5157483528219</v>
          </cell>
          <cell r="Y23">
            <v>2912.7626714640605</v>
          </cell>
          <cell r="Z23">
            <v>2677.5397210801639</v>
          </cell>
          <cell r="AA23">
            <v>2854.958765529228</v>
          </cell>
          <cell r="AB23">
            <v>2719.6224181219109</v>
          </cell>
          <cell r="AC23">
            <v>2903.7174797615312</v>
          </cell>
          <cell r="AD23">
            <v>2830.4084476291432</v>
          </cell>
          <cell r="AE23">
            <v>2748.2303775461164</v>
          </cell>
          <cell r="AF23">
            <v>2916.0030311720202</v>
          </cell>
          <cell r="AG23">
            <v>2918.6237732723507</v>
          </cell>
          <cell r="AH23">
            <v>2679.4255979705958</v>
          </cell>
          <cell r="AI23">
            <v>2696.4186694162395</v>
          </cell>
          <cell r="AJ23">
            <v>2552.3886178995467</v>
          </cell>
          <cell r="AK23">
            <v>2565.2283722905177</v>
          </cell>
          <cell r="AL23">
            <v>2484.0685109030287</v>
          </cell>
          <cell r="AM23">
            <v>2487.7697493348928</v>
          </cell>
          <cell r="AN23">
            <v>2351.8964106317931</v>
          </cell>
          <cell r="AO23">
            <v>2231.956653550084</v>
          </cell>
          <cell r="AP23">
            <v>2343.0846397068231</v>
          </cell>
          <cell r="AQ23">
            <v>2379.203385905666</v>
          </cell>
          <cell r="AR23">
            <v>2494.8856660699148</v>
          </cell>
          <cell r="AS23">
            <v>2398.2558745278525</v>
          </cell>
          <cell r="AT23">
            <v>2218.7110915178023</v>
          </cell>
          <cell r="AU23">
            <v>2247.9981144849339</v>
          </cell>
          <cell r="AV23">
            <v>2377.5725556173834</v>
          </cell>
          <cell r="AW23">
            <v>2368.7573714956397</v>
          </cell>
          <cell r="AX23">
            <v>2461.9173327266062</v>
          </cell>
          <cell r="AY23">
            <v>2363.4959113428326</v>
          </cell>
          <cell r="AZ23">
            <v>2441.0927068347505</v>
          </cell>
          <cell r="BA23">
            <v>2414.0086349151961</v>
          </cell>
          <cell r="BB23">
            <v>2321.7381579394782</v>
          </cell>
          <cell r="BC23">
            <v>2362.2002230244225</v>
          </cell>
          <cell r="BD23">
            <v>2201.769574572058</v>
          </cell>
          <cell r="BE23">
            <v>2224.8028751959723</v>
          </cell>
          <cell r="BF23">
            <v>2241.6331543133138</v>
          </cell>
          <cell r="BG23">
            <v>2145.6334842006609</v>
          </cell>
          <cell r="BH23">
            <v>2216.5686271414738</v>
          </cell>
          <cell r="BI23">
            <v>2182.426203496058</v>
          </cell>
          <cell r="BJ23">
            <v>2443.6348416921251</v>
          </cell>
          <cell r="BK23">
            <v>2278.6619753211048</v>
          </cell>
          <cell r="BL23">
            <v>2576.7871335</v>
          </cell>
          <cell r="BM23" t="str">
            <v>ND</v>
          </cell>
          <cell r="BN23">
            <v>2284.2964165545759</v>
          </cell>
          <cell r="BO23">
            <v>2501.511505176456</v>
          </cell>
          <cell r="BP23">
            <v>2693.2231417954577</v>
          </cell>
          <cell r="BQ23">
            <v>2557.6987302696057</v>
          </cell>
          <cell r="BR23">
            <v>2713.8580256675455</v>
          </cell>
          <cell r="BS23">
            <v>2507.6220066535334</v>
          </cell>
          <cell r="BT23">
            <v>2671.6342144647106</v>
          </cell>
          <cell r="BU23">
            <v>2527.8042836845793</v>
          </cell>
          <cell r="BV23">
            <v>2653.4747587609004</v>
          </cell>
          <cell r="BW23">
            <v>2778.5472958293194</v>
          </cell>
          <cell r="BX23">
            <v>3021.2971164514165</v>
          </cell>
          <cell r="BY23">
            <v>3009.8222103662988</v>
          </cell>
          <cell r="BZ23">
            <v>2691.1081893047572</v>
          </cell>
          <cell r="CA23">
            <v>2859.5976056608315</v>
          </cell>
          <cell r="CB23">
            <v>2947.6524272747934</v>
          </cell>
        </row>
        <row r="24">
          <cell r="C24" t="str">
            <v>Nayarit</v>
          </cell>
          <cell r="D24">
            <v>2454.772654757553</v>
          </cell>
          <cell r="E24">
            <v>2382.3594895752231</v>
          </cell>
          <cell r="F24">
            <v>2352.5353616471129</v>
          </cell>
          <cell r="G24">
            <v>2541.7015642860465</v>
          </cell>
          <cell r="H24">
            <v>2569.9630859641716</v>
          </cell>
          <cell r="I24">
            <v>2639.1277643174672</v>
          </cell>
          <cell r="J24">
            <v>2766.0059899374442</v>
          </cell>
          <cell r="K24">
            <v>2708.6394646022554</v>
          </cell>
          <cell r="L24">
            <v>2814.2090830899137</v>
          </cell>
          <cell r="M24">
            <v>2856.1243225891712</v>
          </cell>
          <cell r="N24">
            <v>2798.1613408999392</v>
          </cell>
          <cell r="O24">
            <v>2893.1183735832533</v>
          </cell>
          <cell r="P24">
            <v>3084.099969689752</v>
          </cell>
          <cell r="Q24">
            <v>2982.5714921769591</v>
          </cell>
          <cell r="R24">
            <v>2989.3268599211578</v>
          </cell>
          <cell r="S24">
            <v>2934.3755428807067</v>
          </cell>
          <cell r="T24">
            <v>2990.1491248378079</v>
          </cell>
          <cell r="U24">
            <v>2984.3156358558149</v>
          </cell>
          <cell r="V24">
            <v>2842.4705402984973</v>
          </cell>
          <cell r="W24">
            <v>2837.5372569085357</v>
          </cell>
          <cell r="X24">
            <v>2806.8775473646251</v>
          </cell>
          <cell r="Y24">
            <v>2904.7837809895382</v>
          </cell>
          <cell r="Z24">
            <v>2829.5667010929983</v>
          </cell>
          <cell r="AA24">
            <v>2751.2052614987433</v>
          </cell>
          <cell r="AB24">
            <v>2819.8258208928137</v>
          </cell>
          <cell r="AC24">
            <v>2711.2087272957692</v>
          </cell>
          <cell r="AD24">
            <v>2677.7243195817477</v>
          </cell>
          <cell r="AE24">
            <v>2725.7770850270931</v>
          </cell>
          <cell r="AF24">
            <v>2789.4889232404353</v>
          </cell>
          <cell r="AG24">
            <v>2794.9813087528441</v>
          </cell>
          <cell r="AH24">
            <v>2773.7437387317354</v>
          </cell>
          <cell r="AI24">
            <v>2786.6609532529296</v>
          </cell>
          <cell r="AJ24">
            <v>2995.9298436493632</v>
          </cell>
          <cell r="AK24">
            <v>2901.984978722855</v>
          </cell>
          <cell r="AL24">
            <v>2816.6428108054092</v>
          </cell>
          <cell r="AM24">
            <v>2908.9106970301254</v>
          </cell>
          <cell r="AN24">
            <v>2942.9340869885441</v>
          </cell>
          <cell r="AO24">
            <v>2847.4462561870369</v>
          </cell>
          <cell r="AP24">
            <v>2880.5523317437733</v>
          </cell>
          <cell r="AQ24">
            <v>2812.3224519577834</v>
          </cell>
          <cell r="AR24">
            <v>2908.0176722421274</v>
          </cell>
          <cell r="AS24">
            <v>2935.4848760914556</v>
          </cell>
          <cell r="AT24">
            <v>2837.8885736195812</v>
          </cell>
          <cell r="AU24">
            <v>2925.3699898051568</v>
          </cell>
          <cell r="AV24">
            <v>3054.0509783702751</v>
          </cell>
          <cell r="AW24">
            <v>3025.9018242287939</v>
          </cell>
          <cell r="AX24">
            <v>3097.5663868724382</v>
          </cell>
          <cell r="AY24">
            <v>3067.4541818826801</v>
          </cell>
          <cell r="AZ24">
            <v>3169.1180322823266</v>
          </cell>
          <cell r="BA24">
            <v>3131.6614315074344</v>
          </cell>
          <cell r="BB24">
            <v>3043.0729890509906</v>
          </cell>
          <cell r="BC24">
            <v>3289.5498703425842</v>
          </cell>
          <cell r="BD24">
            <v>3324.025628471436</v>
          </cell>
          <cell r="BE24">
            <v>3347.2115519882777</v>
          </cell>
          <cell r="BF24">
            <v>3286.1527531514312</v>
          </cell>
          <cell r="BG24">
            <v>3172.9399608023041</v>
          </cell>
          <cell r="BH24">
            <v>3322.2477643131119</v>
          </cell>
          <cell r="BI24">
            <v>3246.6211483595798</v>
          </cell>
          <cell r="BJ24">
            <v>3158.3838168381085</v>
          </cell>
          <cell r="BK24">
            <v>3159.3643222514297</v>
          </cell>
          <cell r="BL24">
            <v>3501.5280425000001</v>
          </cell>
          <cell r="BM24" t="str">
            <v>ND</v>
          </cell>
          <cell r="BN24">
            <v>3662.0410444711556</v>
          </cell>
          <cell r="BO24">
            <v>3821.2526760440473</v>
          </cell>
          <cell r="BP24">
            <v>4252.467890229661</v>
          </cell>
          <cell r="BQ24">
            <v>3792.7027292366452</v>
          </cell>
          <cell r="BR24">
            <v>3671.8151552646927</v>
          </cell>
          <cell r="BS24">
            <v>3770.7304939126061</v>
          </cell>
          <cell r="BT24">
            <v>3878.2359531716579</v>
          </cell>
          <cell r="BU24">
            <v>3841.9611596217892</v>
          </cell>
          <cell r="BV24">
            <v>3753.0118039371609</v>
          </cell>
          <cell r="BW24">
            <v>3758.2955864133687</v>
          </cell>
          <cell r="BX24">
            <v>3878.2938238944098</v>
          </cell>
          <cell r="BY24">
            <v>3932.0562035626426</v>
          </cell>
          <cell r="BZ24">
            <v>3986.7647506216235</v>
          </cell>
          <cell r="CA24">
            <v>4318.7184526511246</v>
          </cell>
          <cell r="CB24">
            <v>4673.2754717124353</v>
          </cell>
        </row>
        <row r="25">
          <cell r="C25" t="str">
            <v>Nuevo León</v>
          </cell>
          <cell r="D25">
            <v>16519.324277129683</v>
          </cell>
          <cell r="E25">
            <v>16944.570919314279</v>
          </cell>
          <cell r="F25">
            <v>17320.985045736736</v>
          </cell>
          <cell r="G25">
            <v>17394.137658308369</v>
          </cell>
          <cell r="H25">
            <v>17280.374063936215</v>
          </cell>
          <cell r="I25">
            <v>17543.507037160303</v>
          </cell>
          <cell r="J25">
            <v>18403.408961281322</v>
          </cell>
          <cell r="K25">
            <v>17788.995587736033</v>
          </cell>
          <cell r="L25">
            <v>18200.461205968735</v>
          </cell>
          <cell r="M25">
            <v>18187.08627917141</v>
          </cell>
          <cell r="N25">
            <v>18382.305136877909</v>
          </cell>
          <cell r="O25">
            <v>18426.802207583678</v>
          </cell>
          <cell r="P25">
            <v>17483.354737961195</v>
          </cell>
          <cell r="Q25">
            <v>17380.483183187305</v>
          </cell>
          <cell r="R25">
            <v>17489.752956259992</v>
          </cell>
          <cell r="S25">
            <v>15833.909808321328</v>
          </cell>
          <cell r="T25">
            <v>14716.681886213062</v>
          </cell>
          <cell r="U25">
            <v>14651.102763769743</v>
          </cell>
          <cell r="V25">
            <v>13928.929017240955</v>
          </cell>
          <cell r="W25">
            <v>14832.413152342755</v>
          </cell>
          <cell r="X25">
            <v>15220.213256751376</v>
          </cell>
          <cell r="Y25">
            <v>15345.838568726509</v>
          </cell>
          <cell r="Z25">
            <v>14739.203595486051</v>
          </cell>
          <cell r="AA25">
            <v>14403.137799151022</v>
          </cell>
          <cell r="AB25">
            <v>13406.181939801985</v>
          </cell>
          <cell r="AC25">
            <v>13278.344415850494</v>
          </cell>
          <cell r="AD25">
            <v>12876.640464611683</v>
          </cell>
          <cell r="AE25">
            <v>13067.438543812843</v>
          </cell>
          <cell r="AF25">
            <v>12649.564715586839</v>
          </cell>
          <cell r="AG25">
            <v>12812.366153452776</v>
          </cell>
          <cell r="AH25">
            <v>13248.064171316519</v>
          </cell>
          <cell r="AI25">
            <v>12654.218550420564</v>
          </cell>
          <cell r="AJ25">
            <v>12538.038291306977</v>
          </cell>
          <cell r="AK25">
            <v>13400.276753683289</v>
          </cell>
          <cell r="AL25">
            <v>12648.255272318278</v>
          </cell>
          <cell r="AM25">
            <v>12303.204199441398</v>
          </cell>
          <cell r="AN25">
            <v>11625.113078517519</v>
          </cell>
          <cell r="AO25">
            <v>11505.311781004166</v>
          </cell>
          <cell r="AP25">
            <v>12486.507240381925</v>
          </cell>
          <cell r="AQ25">
            <v>11952.027560920629</v>
          </cell>
          <cell r="AR25">
            <v>12162.124667054217</v>
          </cell>
          <cell r="AS25">
            <v>12307.751032512964</v>
          </cell>
          <cell r="AT25">
            <v>13002.993042988061</v>
          </cell>
          <cell r="AU25">
            <v>13129.771303861571</v>
          </cell>
          <cell r="AV25">
            <v>12679.073173502735</v>
          </cell>
          <cell r="AW25">
            <v>13995.535112174732</v>
          </cell>
          <cell r="AX25">
            <v>13711.823715349168</v>
          </cell>
          <cell r="AY25">
            <v>14793.995814562693</v>
          </cell>
          <cell r="AZ25">
            <v>14146.155429454971</v>
          </cell>
          <cell r="BA25">
            <v>13531.138924386285</v>
          </cell>
          <cell r="BB25">
            <v>13920.42841857444</v>
          </cell>
          <cell r="BC25">
            <v>13534.857492827156</v>
          </cell>
          <cell r="BD25">
            <v>13332.788797264435</v>
          </cell>
          <cell r="BE25">
            <v>13887.290909312487</v>
          </cell>
          <cell r="BF25">
            <v>14610.276892824351</v>
          </cell>
          <cell r="BG25">
            <v>13843.131087505371</v>
          </cell>
          <cell r="BH25">
            <v>14528.128669949208</v>
          </cell>
          <cell r="BI25">
            <v>18233.395152370394</v>
          </cell>
          <cell r="BJ25">
            <v>20311.861727178151</v>
          </cell>
          <cell r="BK25">
            <v>20951.475653328973</v>
          </cell>
          <cell r="BL25">
            <v>21887.932055000001</v>
          </cell>
          <cell r="BM25" t="str">
            <v>ND</v>
          </cell>
          <cell r="BN25">
            <v>20456.204008337878</v>
          </cell>
          <cell r="BO25">
            <v>22167.712369074976</v>
          </cell>
          <cell r="BP25">
            <v>22769.51891004436</v>
          </cell>
          <cell r="BQ25">
            <v>22380.781478806992</v>
          </cell>
          <cell r="BR25">
            <v>23175.476330403504</v>
          </cell>
          <cell r="BS25">
            <v>22696.739946266258</v>
          </cell>
          <cell r="BT25">
            <v>22302.162536312368</v>
          </cell>
          <cell r="BU25">
            <v>21463.10703508354</v>
          </cell>
          <cell r="BV25">
            <v>21177.905503336882</v>
          </cell>
          <cell r="BW25">
            <v>21486.802867456921</v>
          </cell>
          <cell r="BX25">
            <v>23638.473441206927</v>
          </cell>
          <cell r="BY25">
            <v>22970.471181687029</v>
          </cell>
          <cell r="BZ25">
            <v>24166.365439028799</v>
          </cell>
          <cell r="CA25">
            <v>24516.312660428517</v>
          </cell>
          <cell r="CB25">
            <v>25314.440567654055</v>
          </cell>
        </row>
        <row r="26">
          <cell r="C26" t="str">
            <v>Oaxaca</v>
          </cell>
          <cell r="D26">
            <v>5655.3360025945731</v>
          </cell>
          <cell r="E26">
            <v>5734.8971040310198</v>
          </cell>
          <cell r="F26">
            <v>5629.9408569487969</v>
          </cell>
          <cell r="G26">
            <v>5829.7334541814316</v>
          </cell>
          <cell r="H26">
            <v>5530.6201650514231</v>
          </cell>
          <cell r="I26">
            <v>5924.9401791883365</v>
          </cell>
          <cell r="J26">
            <v>5663.3664082664945</v>
          </cell>
          <cell r="K26">
            <v>5509.3644621602416</v>
          </cell>
          <cell r="L26">
            <v>5494.3961114479353</v>
          </cell>
          <cell r="M26">
            <v>5898.2096910317969</v>
          </cell>
          <cell r="N26">
            <v>5673.4119994049306</v>
          </cell>
          <cell r="O26">
            <v>5609.5023028254918</v>
          </cell>
          <cell r="P26">
            <v>5975.3063786019011</v>
          </cell>
          <cell r="Q26">
            <v>6144.1847856813974</v>
          </cell>
          <cell r="R26">
            <v>5577.6430102789072</v>
          </cell>
          <cell r="S26">
            <v>5328.2098476680976</v>
          </cell>
          <cell r="T26">
            <v>5498.9213534710625</v>
          </cell>
          <cell r="U26">
            <v>5363.6095718233055</v>
          </cell>
          <cell r="V26">
            <v>5361.0671663283874</v>
          </cell>
          <cell r="W26">
            <v>5241.2648554151065</v>
          </cell>
          <cell r="X26">
            <v>5315.4717696683738</v>
          </cell>
          <cell r="Y26">
            <v>5544.0190941779192</v>
          </cell>
          <cell r="Z26">
            <v>5269.6867943906755</v>
          </cell>
          <cell r="AA26">
            <v>5501.966546321948</v>
          </cell>
          <cell r="AB26">
            <v>5399.0954807672888</v>
          </cell>
          <cell r="AC26">
            <v>5508.5900128500052</v>
          </cell>
          <cell r="AD26">
            <v>5514.2492861192513</v>
          </cell>
          <cell r="AE26">
            <v>5665.4487201840393</v>
          </cell>
          <cell r="AF26">
            <v>5683.8967949878215</v>
          </cell>
          <cell r="AG26">
            <v>5906.5591571325485</v>
          </cell>
          <cell r="AH26">
            <v>5933.053945614558</v>
          </cell>
          <cell r="AI26">
            <v>5566.9927047571337</v>
          </cell>
          <cell r="AJ26">
            <v>5556.8224548883136</v>
          </cell>
          <cell r="AK26">
            <v>5346.6778420060027</v>
          </cell>
          <cell r="AL26">
            <v>5505.010404462897</v>
          </cell>
          <cell r="AM26">
            <v>4970.9474573791204</v>
          </cell>
          <cell r="AN26">
            <v>5294.0393022570252</v>
          </cell>
          <cell r="AO26">
            <v>4995.8637139215489</v>
          </cell>
          <cell r="AP26">
            <v>5101.0509774041266</v>
          </cell>
          <cell r="AQ26">
            <v>4980.115428029957</v>
          </cell>
          <cell r="AR26">
            <v>5036.7465973964972</v>
          </cell>
          <cell r="AS26">
            <v>5139.9379654984223</v>
          </cell>
          <cell r="AT26">
            <v>5167.7754330750849</v>
          </cell>
          <cell r="AU26">
            <v>5422.8550939194001</v>
          </cell>
          <cell r="AV26">
            <v>4995.9191063568023</v>
          </cell>
          <cell r="AW26">
            <v>5301.285444528572</v>
          </cell>
          <cell r="AX26">
            <v>5057.6298072607069</v>
          </cell>
          <cell r="AY26">
            <v>5234.5181288244576</v>
          </cell>
          <cell r="AZ26">
            <v>5052.5451522859576</v>
          </cell>
          <cell r="BA26">
            <v>5077.6341326643605</v>
          </cell>
          <cell r="BB26">
            <v>4931.2897443896882</v>
          </cell>
          <cell r="BC26">
            <v>4885.5271094333084</v>
          </cell>
          <cell r="BD26">
            <v>4998.7385723922889</v>
          </cell>
          <cell r="BE26">
            <v>5362.4733991900584</v>
          </cell>
          <cell r="BF26">
            <v>5074.9231688148293</v>
          </cell>
          <cell r="BG26">
            <v>5308.7836946542138</v>
          </cell>
          <cell r="BH26">
            <v>5701.3882933593995</v>
          </cell>
          <cell r="BI26">
            <v>5772.6228781172767</v>
          </cell>
          <cell r="BJ26">
            <v>5712.7602306823519</v>
          </cell>
          <cell r="BK26">
            <v>5841.9368506452784</v>
          </cell>
          <cell r="BL26">
            <v>6303.7982389999997</v>
          </cell>
          <cell r="BM26" t="str">
            <v>ND</v>
          </cell>
          <cell r="BN26">
            <v>6187.1249916329771</v>
          </cell>
          <cell r="BO26">
            <v>6447.660738772016</v>
          </cell>
          <cell r="BP26">
            <v>6526.973308986795</v>
          </cell>
          <cell r="BQ26">
            <v>5976.4863716230375</v>
          </cell>
          <cell r="BR26">
            <v>6077.3347238353135</v>
          </cell>
          <cell r="BS26">
            <v>5731.3605775732012</v>
          </cell>
          <cell r="BT26">
            <v>6281.8124527889895</v>
          </cell>
          <cell r="BU26">
            <v>6596.9135917471967</v>
          </cell>
          <cell r="BV26">
            <v>6288.4469378004787</v>
          </cell>
          <cell r="BW26">
            <v>6420.2063913236589</v>
          </cell>
          <cell r="BX26">
            <v>7182.7667151890728</v>
          </cell>
          <cell r="BY26">
            <v>7012.025889112464</v>
          </cell>
          <cell r="BZ26">
            <v>7202.1075918633369</v>
          </cell>
          <cell r="CA26">
            <v>7195.8918727231749</v>
          </cell>
          <cell r="CB26">
            <v>6860.1616757837855</v>
          </cell>
        </row>
        <row r="27">
          <cell r="C27" t="str">
            <v>Puebla</v>
          </cell>
          <cell r="D27">
            <v>10288.867727765703</v>
          </cell>
          <cell r="E27">
            <v>10110.102955446349</v>
          </cell>
          <cell r="F27">
            <v>10575.457336809704</v>
          </cell>
          <cell r="G27">
            <v>10750.598603139197</v>
          </cell>
          <cell r="H27">
            <v>10633.531838885434</v>
          </cell>
          <cell r="I27">
            <v>10499.332989789897</v>
          </cell>
          <cell r="J27">
            <v>10926.645938082635</v>
          </cell>
          <cell r="K27">
            <v>10882.952674867976</v>
          </cell>
          <cell r="L27">
            <v>10910.176506241545</v>
          </cell>
          <cell r="M27">
            <v>11453.659794268495</v>
          </cell>
          <cell r="N27">
            <v>11350.257769201418</v>
          </cell>
          <cell r="O27">
            <v>10943.249307382199</v>
          </cell>
          <cell r="P27">
            <v>11019.116662998918</v>
          </cell>
          <cell r="Q27">
            <v>10924.329409127489</v>
          </cell>
          <cell r="R27">
            <v>11059.849855995502</v>
          </cell>
          <cell r="S27">
            <v>11055.277460058041</v>
          </cell>
          <cell r="T27">
            <v>10427.765678449397</v>
          </cell>
          <cell r="U27">
            <v>10051.543797433424</v>
          </cell>
          <cell r="V27">
            <v>10315.280970530423</v>
          </cell>
          <cell r="W27">
            <v>10265.961463740106</v>
          </cell>
          <cell r="X27">
            <v>10102.46131953831</v>
          </cell>
          <cell r="Y27">
            <v>10550.183818673777</v>
          </cell>
          <cell r="Z27">
            <v>10887.862999385392</v>
          </cell>
          <cell r="AA27">
            <v>10077.542201688047</v>
          </cell>
          <cell r="AB27">
            <v>10674.596491638868</v>
          </cell>
          <cell r="AC27">
            <v>10594.112953722286</v>
          </cell>
          <cell r="AD27">
            <v>10208.828296739055</v>
          </cell>
          <cell r="AE27">
            <v>10517.401035873332</v>
          </cell>
          <cell r="AF27">
            <v>11331.267428883688</v>
          </cell>
          <cell r="AG27">
            <v>11067.12891871433</v>
          </cell>
          <cell r="AH27">
            <v>11274.740322723623</v>
          </cell>
          <cell r="AI27">
            <v>11212.852773015742</v>
          </cell>
          <cell r="AJ27">
            <v>11482.029769328186</v>
          </cell>
          <cell r="AK27">
            <v>10758.513911489634</v>
          </cell>
          <cell r="AL27">
            <v>10834.247466650493</v>
          </cell>
          <cell r="AM27">
            <v>10905.37341286658</v>
          </cell>
          <cell r="AN27">
            <v>11062.458652867073</v>
          </cell>
          <cell r="AO27">
            <v>10956.120596781364</v>
          </cell>
          <cell r="AP27">
            <v>11131.098695102311</v>
          </cell>
          <cell r="AQ27">
            <v>11283.679466166834</v>
          </cell>
          <cell r="AR27">
            <v>11031.773471777487</v>
          </cell>
          <cell r="AS27">
            <v>11119.394531862041</v>
          </cell>
          <cell r="AT27">
            <v>11077.962321468887</v>
          </cell>
          <cell r="AU27">
            <v>11258.634392736765</v>
          </cell>
          <cell r="AV27">
            <v>11280.575092921556</v>
          </cell>
          <cell r="AW27">
            <v>11465.763057426049</v>
          </cell>
          <cell r="AX27">
            <v>11965.932393841753</v>
          </cell>
          <cell r="AY27">
            <v>11154.433863540546</v>
          </cell>
          <cell r="AZ27">
            <v>11744.100505757096</v>
          </cell>
          <cell r="BA27">
            <v>11805.265374552389</v>
          </cell>
          <cell r="BB27">
            <v>11439.840587213866</v>
          </cell>
          <cell r="BC27">
            <v>11504.261255209027</v>
          </cell>
          <cell r="BD27">
            <v>12242.1892406922</v>
          </cell>
          <cell r="BE27">
            <v>12249.344853913777</v>
          </cell>
          <cell r="BF27">
            <v>12155.86038047578</v>
          </cell>
          <cell r="BG27">
            <v>12012.938333217862</v>
          </cell>
          <cell r="BH27">
            <v>12929.329908696191</v>
          </cell>
          <cell r="BI27">
            <v>12298.042867842032</v>
          </cell>
          <cell r="BJ27">
            <v>13146.54747293135</v>
          </cell>
          <cell r="BK27">
            <v>13462.083526746848</v>
          </cell>
          <cell r="BL27">
            <v>13867.584534</v>
          </cell>
          <cell r="BM27" t="str">
            <v>ND</v>
          </cell>
          <cell r="BN27">
            <v>11348.481742557837</v>
          </cell>
          <cell r="BO27">
            <v>12047.179071147821</v>
          </cell>
          <cell r="BP27">
            <v>12490.587687478661</v>
          </cell>
          <cell r="BQ27">
            <v>13013.898811616153</v>
          </cell>
          <cell r="BR27">
            <v>12898.735062751621</v>
          </cell>
          <cell r="BS27">
            <v>12559.359232268424</v>
          </cell>
          <cell r="BT27">
            <v>13603.937828668073</v>
          </cell>
          <cell r="BU27">
            <v>13924.901000946782</v>
          </cell>
          <cell r="BV27">
            <v>13784.973153164747</v>
          </cell>
          <cell r="BW27">
            <v>14205.059840229884</v>
          </cell>
          <cell r="BX27">
            <v>14665.592961501185</v>
          </cell>
          <cell r="BY27">
            <v>14903.28667356975</v>
          </cell>
          <cell r="BZ27">
            <v>15097.307205607489</v>
          </cell>
          <cell r="CA27">
            <v>14897.218508689899</v>
          </cell>
          <cell r="CB27">
            <v>15931.847568091875</v>
          </cell>
        </row>
        <row r="28">
          <cell r="C28" t="str">
            <v>Querétaro</v>
          </cell>
          <cell r="D28">
            <v>4369.9048831722739</v>
          </cell>
          <cell r="E28">
            <v>4509.1078649051842</v>
          </cell>
          <cell r="F28">
            <v>4547.2476145101919</v>
          </cell>
          <cell r="G28">
            <v>4596.7222558481826</v>
          </cell>
          <cell r="H28">
            <v>4640.3430776513942</v>
          </cell>
          <cell r="I28">
            <v>4605.4106722283923</v>
          </cell>
          <cell r="J28">
            <v>4655.5865644610421</v>
          </cell>
          <cell r="K28">
            <v>4639.8333018125295</v>
          </cell>
          <cell r="L28">
            <v>4499.6511964099755</v>
          </cell>
          <cell r="M28">
            <v>4722.2211101159892</v>
          </cell>
          <cell r="N28">
            <v>4608.1890761203667</v>
          </cell>
          <cell r="O28">
            <v>4549.0168752777781</v>
          </cell>
          <cell r="P28">
            <v>4521.2793275022859</v>
          </cell>
          <cell r="Q28">
            <v>4721.3468133029573</v>
          </cell>
          <cell r="R28">
            <v>4458.9653873884527</v>
          </cell>
          <cell r="S28">
            <v>4366.5216328777024</v>
          </cell>
          <cell r="T28">
            <v>4245.4308444161024</v>
          </cell>
          <cell r="U28">
            <v>4012.8491353016761</v>
          </cell>
          <cell r="V28">
            <v>3985.4593126024324</v>
          </cell>
          <cell r="W28">
            <v>4111.3546117155784</v>
          </cell>
          <cell r="X28">
            <v>4085.5515827219974</v>
          </cell>
          <cell r="Y28">
            <v>4203.2413709351395</v>
          </cell>
          <cell r="Z28">
            <v>4240.6874455473189</v>
          </cell>
          <cell r="AA28">
            <v>4009.9944320661448</v>
          </cell>
          <cell r="AB28">
            <v>4080.4330703134342</v>
          </cell>
          <cell r="AC28">
            <v>4285.1710449022576</v>
          </cell>
          <cell r="AD28">
            <v>4091.9639356192256</v>
          </cell>
          <cell r="AE28">
            <v>4115.9432482753673</v>
          </cell>
          <cell r="AF28">
            <v>4318.1752870119371</v>
          </cell>
          <cell r="AG28">
            <v>4418.1884929745111</v>
          </cell>
          <cell r="AH28">
            <v>4111.1371621726639</v>
          </cell>
          <cell r="AI28">
            <v>4008.6340305753092</v>
          </cell>
          <cell r="AJ28">
            <v>4253.7518444318621</v>
          </cell>
          <cell r="AK28">
            <v>4125.4030762741077</v>
          </cell>
          <cell r="AL28">
            <v>4149.466500106987</v>
          </cell>
          <cell r="AM28">
            <v>4240.6739552807503</v>
          </cell>
          <cell r="AN28">
            <v>4177.3454246624278</v>
          </cell>
          <cell r="AO28">
            <v>4045.6621442424948</v>
          </cell>
          <cell r="AP28">
            <v>3851.9734535673915</v>
          </cell>
          <cell r="AQ28">
            <v>4003.6782259909528</v>
          </cell>
          <cell r="AR28">
            <v>4303.0163501015049</v>
          </cell>
          <cell r="AS28">
            <v>4469.1439406822055</v>
          </cell>
          <cell r="AT28">
            <v>4426.8647617691759</v>
          </cell>
          <cell r="AU28">
            <v>4192.5409152498232</v>
          </cell>
          <cell r="AV28">
            <v>4692.5751939410484</v>
          </cell>
          <cell r="AW28">
            <v>4641.2748757948057</v>
          </cell>
          <cell r="AX28">
            <v>4464.9673622608279</v>
          </cell>
          <cell r="AY28">
            <v>4270.2205778344423</v>
          </cell>
          <cell r="AZ28">
            <v>4580.4487171304827</v>
          </cell>
          <cell r="BA28">
            <v>4228.7093949494501</v>
          </cell>
          <cell r="BB28">
            <v>4116.1597470755332</v>
          </cell>
          <cell r="BC28">
            <v>4321.0218651539681</v>
          </cell>
          <cell r="BD28">
            <v>4955.8471789400892</v>
          </cell>
          <cell r="BE28">
            <v>5041.1100356230536</v>
          </cell>
          <cell r="BF28">
            <v>4835.3817241852294</v>
          </cell>
          <cell r="BG28">
            <v>5143.6823513668769</v>
          </cell>
          <cell r="BH28">
            <v>5401.5047254457559</v>
          </cell>
          <cell r="BI28">
            <v>5318.3351100826167</v>
          </cell>
          <cell r="BJ28">
            <v>4956.1556801762417</v>
          </cell>
          <cell r="BK28">
            <v>5158.3823709314483</v>
          </cell>
          <cell r="BL28">
            <v>5758.5387209999999</v>
          </cell>
          <cell r="BM28" t="str">
            <v>ND</v>
          </cell>
          <cell r="BN28">
            <v>4778.8587017114096</v>
          </cell>
          <cell r="BO28">
            <v>5244.8832644401682</v>
          </cell>
          <cell r="BP28">
            <v>5448.9747917678687</v>
          </cell>
          <cell r="BQ28">
            <v>5657.6875981698486</v>
          </cell>
          <cell r="BR28">
            <v>5712.9250841029634</v>
          </cell>
          <cell r="BS28">
            <v>5310.4074488256883</v>
          </cell>
          <cell r="BT28">
            <v>5664.3867002669467</v>
          </cell>
          <cell r="BU28">
            <v>5630.6633460646181</v>
          </cell>
          <cell r="BV28">
            <v>5332.2549143022234</v>
          </cell>
          <cell r="BW28">
            <v>5229.3132402636293</v>
          </cell>
          <cell r="BX28">
            <v>5774.8406956280287</v>
          </cell>
          <cell r="BY28">
            <v>6065.018850403625</v>
          </cell>
          <cell r="BZ28">
            <v>5527.4185309930599</v>
          </cell>
          <cell r="CA28">
            <v>5443.6883327335763</v>
          </cell>
          <cell r="CB28">
            <v>5750.4800116486958</v>
          </cell>
        </row>
        <row r="29">
          <cell r="C29" t="str">
            <v>Quintana Roo</v>
          </cell>
          <cell r="D29">
            <v>4362.1839049655573</v>
          </cell>
          <cell r="E29">
            <v>4321.7880664754348</v>
          </cell>
          <cell r="F29">
            <v>4689.4935090405061</v>
          </cell>
          <cell r="G29">
            <v>4820.8361222953072</v>
          </cell>
          <cell r="H29">
            <v>4789.9116034225462</v>
          </cell>
          <cell r="I29">
            <v>4900.0148328452769</v>
          </cell>
          <cell r="J29">
            <v>5532.4563574449639</v>
          </cell>
          <cell r="K29">
            <v>5188.0078599608769</v>
          </cell>
          <cell r="L29">
            <v>5245.702966108438</v>
          </cell>
          <cell r="M29">
            <v>5285.7523174658472</v>
          </cell>
          <cell r="N29">
            <v>5389.6342405235455</v>
          </cell>
          <cell r="O29">
            <v>5176.107630130482</v>
          </cell>
          <cell r="P29">
            <v>5532.1981824824588</v>
          </cell>
          <cell r="Q29">
            <v>5533.9887846604479</v>
          </cell>
          <cell r="R29">
            <v>5386.290983930332</v>
          </cell>
          <cell r="S29">
            <v>4745.7713907681191</v>
          </cell>
          <cell r="T29">
            <v>5072.6174027835677</v>
          </cell>
          <cell r="U29">
            <v>4800.171679817372</v>
          </cell>
          <cell r="V29">
            <v>4586.0519110011437</v>
          </cell>
          <cell r="W29">
            <v>4504.1539579389373</v>
          </cell>
          <cell r="X29">
            <v>4689.9400728639293</v>
          </cell>
          <cell r="Y29">
            <v>4985.592445584849</v>
          </cell>
          <cell r="Z29">
            <v>4713.2530311158689</v>
          </cell>
          <cell r="AA29">
            <v>4630.6114707552715</v>
          </cell>
          <cell r="AB29">
            <v>4837.2070781956354</v>
          </cell>
          <cell r="AC29">
            <v>4908.5296921614954</v>
          </cell>
          <cell r="AD29">
            <v>4768.447793880574</v>
          </cell>
          <cell r="AE29">
            <v>4972.6149476396313</v>
          </cell>
          <cell r="AF29">
            <v>5202.9384809969451</v>
          </cell>
          <cell r="AG29">
            <v>5038.8318627143453</v>
          </cell>
          <cell r="AH29">
            <v>4943.8023828003925</v>
          </cell>
          <cell r="AI29">
            <v>4814.5379251272643</v>
          </cell>
          <cell r="AJ29">
            <v>5074.3373838852076</v>
          </cell>
          <cell r="AK29">
            <v>5067.9161062463709</v>
          </cell>
          <cell r="AL29">
            <v>5305.6437603358809</v>
          </cell>
          <cell r="AM29">
            <v>4763.1673868646949</v>
          </cell>
          <cell r="AN29">
            <v>4707.4518924033837</v>
          </cell>
          <cell r="AO29">
            <v>4677.5870345175654</v>
          </cell>
          <cell r="AP29">
            <v>4585.2157930431285</v>
          </cell>
          <cell r="AQ29">
            <v>4589.4165556086818</v>
          </cell>
          <cell r="AR29">
            <v>4927.1739736724903</v>
          </cell>
          <cell r="AS29">
            <v>5293.6466997016132</v>
          </cell>
          <cell r="AT29">
            <v>5158.06227823274</v>
          </cell>
          <cell r="AU29">
            <v>5187.5822666062586</v>
          </cell>
          <cell r="AV29">
            <v>5503.0206928724256</v>
          </cell>
          <cell r="AW29">
            <v>5626.3270609751389</v>
          </cell>
          <cell r="AX29">
            <v>5743.5191905376132</v>
          </cell>
          <cell r="AY29">
            <v>5669.5295306916332</v>
          </cell>
          <cell r="AZ29">
            <v>5508.5124938097351</v>
          </cell>
          <cell r="BA29">
            <v>5497.207517208898</v>
          </cell>
          <cell r="BB29">
            <v>5721.5037984039682</v>
          </cell>
          <cell r="BC29">
            <v>5718.065641594204</v>
          </cell>
          <cell r="BD29">
            <v>5616.8415544398276</v>
          </cell>
          <cell r="BE29">
            <v>5994.9371391691329</v>
          </cell>
          <cell r="BF29">
            <v>6115.8383631578017</v>
          </cell>
          <cell r="BG29">
            <v>6006.0650169021619</v>
          </cell>
          <cell r="BH29">
            <v>6244.8133176422953</v>
          </cell>
          <cell r="BI29">
            <v>6139.0195163286562</v>
          </cell>
          <cell r="BJ29">
            <v>5983.6400843215297</v>
          </cell>
          <cell r="BK29">
            <v>6052.418718923077</v>
          </cell>
          <cell r="BL29">
            <v>6106.5458765000003</v>
          </cell>
          <cell r="BM29" t="str">
            <v>ND</v>
          </cell>
          <cell r="BN29">
            <v>4612.6753853170512</v>
          </cell>
          <cell r="BO29">
            <v>5235.9964930119659</v>
          </cell>
          <cell r="BP29">
            <v>5405.4430883378345</v>
          </cell>
          <cell r="BQ29">
            <v>5778.2658437743275</v>
          </cell>
          <cell r="BR29">
            <v>6145.2705126343408</v>
          </cell>
          <cell r="BS29">
            <v>6033.2478886256149</v>
          </cell>
          <cell r="BT29">
            <v>6289.2506975546403</v>
          </cell>
          <cell r="BU29">
            <v>6094.8302041516099</v>
          </cell>
          <cell r="BV29">
            <v>6191.8613179591657</v>
          </cell>
          <cell r="BW29">
            <v>6486.4205724667936</v>
          </cell>
          <cell r="BX29">
            <v>6790.747478650469</v>
          </cell>
          <cell r="BY29">
            <v>7122.0347950693094</v>
          </cell>
          <cell r="BZ29">
            <v>6918.4926905916609</v>
          </cell>
          <cell r="CA29">
            <v>7293.4609640881354</v>
          </cell>
          <cell r="CB29">
            <v>7319.2188827444525</v>
          </cell>
        </row>
        <row r="30">
          <cell r="C30" t="str">
            <v>San Luis Potosí</v>
          </cell>
          <cell r="D30">
            <v>5596.5082426976824</v>
          </cell>
          <cell r="E30">
            <v>5552.9475500182207</v>
          </cell>
          <cell r="F30">
            <v>5558.2710484655054</v>
          </cell>
          <cell r="G30">
            <v>5863.0221651609254</v>
          </cell>
          <cell r="H30">
            <v>5956.3948086013661</v>
          </cell>
          <cell r="I30">
            <v>5881.5996356252444</v>
          </cell>
          <cell r="J30">
            <v>5985.4354472730301</v>
          </cell>
          <cell r="K30">
            <v>5767.6932134128238</v>
          </cell>
          <cell r="L30">
            <v>5451.3720664930843</v>
          </cell>
          <cell r="M30">
            <v>5697.1594400763688</v>
          </cell>
          <cell r="N30">
            <v>5840.5075720033938</v>
          </cell>
          <cell r="O30">
            <v>5632.5535213119729</v>
          </cell>
          <cell r="P30">
            <v>5647.91935047266</v>
          </cell>
          <cell r="Q30">
            <v>5773.8084947770876</v>
          </cell>
          <cell r="R30">
            <v>5617.1859160304684</v>
          </cell>
          <cell r="S30">
            <v>5350.7819095453542</v>
          </cell>
          <cell r="T30">
            <v>5251.0509822726435</v>
          </cell>
          <cell r="U30">
            <v>5239.0806822358045</v>
          </cell>
          <cell r="V30">
            <v>4990.0522414049092</v>
          </cell>
          <cell r="W30">
            <v>4735.783901706528</v>
          </cell>
          <cell r="X30">
            <v>4892.3173806841369</v>
          </cell>
          <cell r="Y30">
            <v>4963.7481164582759</v>
          </cell>
          <cell r="Z30">
            <v>5075.1446039261436</v>
          </cell>
          <cell r="AA30">
            <v>4550.8944362211478</v>
          </cell>
          <cell r="AB30">
            <v>4386.490970974095</v>
          </cell>
          <cell r="AC30">
            <v>4529.6625494203527</v>
          </cell>
          <cell r="AD30">
            <v>4532.1147691082297</v>
          </cell>
          <cell r="AE30">
            <v>4493.5758197659197</v>
          </cell>
          <cell r="AF30">
            <v>4470.2551633751573</v>
          </cell>
          <cell r="AG30">
            <v>4340.9306128253438</v>
          </cell>
          <cell r="AH30">
            <v>4413.2560999048355</v>
          </cell>
          <cell r="AI30">
            <v>4666.48779724818</v>
          </cell>
          <cell r="AJ30">
            <v>4390.3105346730208</v>
          </cell>
          <cell r="AK30">
            <v>4718.8835803594693</v>
          </cell>
          <cell r="AL30">
            <v>4786.9722718555768</v>
          </cell>
          <cell r="AM30">
            <v>4759.658218910221</v>
          </cell>
          <cell r="AN30">
            <v>4535.3572355557753</v>
          </cell>
          <cell r="AO30">
            <v>4564.4034870637879</v>
          </cell>
          <cell r="AP30">
            <v>4544.1242836666161</v>
          </cell>
          <cell r="AQ30">
            <v>4533.1458575704182</v>
          </cell>
          <cell r="AR30">
            <v>4558.1688293220213</v>
          </cell>
          <cell r="AS30">
            <v>4772.2338723935254</v>
          </cell>
          <cell r="AT30">
            <v>4626.9467926367224</v>
          </cell>
          <cell r="AU30">
            <v>5048.8657860240419</v>
          </cell>
          <cell r="AV30">
            <v>4849.2775077698607</v>
          </cell>
          <cell r="AW30">
            <v>5018.1276170816982</v>
          </cell>
          <cell r="AX30">
            <v>5231.8724433741572</v>
          </cell>
          <cell r="AY30">
            <v>4574.4329254219356</v>
          </cell>
          <cell r="AZ30">
            <v>4959.0753792214746</v>
          </cell>
          <cell r="BA30">
            <v>5120.3808923571614</v>
          </cell>
          <cell r="BB30">
            <v>5318.6929920531138</v>
          </cell>
          <cell r="BC30">
            <v>5169.8047281801655</v>
          </cell>
          <cell r="BD30">
            <v>5364.2727706235974</v>
          </cell>
          <cell r="BE30">
            <v>5524.524090032588</v>
          </cell>
          <cell r="BF30">
            <v>5419.2057732319881</v>
          </cell>
          <cell r="BG30">
            <v>5398.9567993455885</v>
          </cell>
          <cell r="BH30">
            <v>5555.818132006928</v>
          </cell>
          <cell r="BI30">
            <v>5718.1792381062987</v>
          </cell>
          <cell r="BJ30">
            <v>5854.1304691039213</v>
          </cell>
          <cell r="BK30">
            <v>5796.2015536750932</v>
          </cell>
          <cell r="BL30">
            <v>6231.6101559999997</v>
          </cell>
          <cell r="BM30" t="str">
            <v>ND</v>
          </cell>
          <cell r="BN30">
            <v>5575.9993129533632</v>
          </cell>
          <cell r="BO30">
            <v>5896.7235331955762</v>
          </cell>
          <cell r="BP30">
            <v>6298.5553660163123</v>
          </cell>
          <cell r="BQ30">
            <v>6412.919761315834</v>
          </cell>
          <cell r="BR30">
            <v>6758.621191819293</v>
          </cell>
          <cell r="BS30">
            <v>7017.5877659826156</v>
          </cell>
          <cell r="BT30">
            <v>6590.5289217310874</v>
          </cell>
          <cell r="BU30">
            <v>6605.1222134191221</v>
          </cell>
          <cell r="BV30">
            <v>6265.7117168048526</v>
          </cell>
          <cell r="BW30">
            <v>6106.9474211443285</v>
          </cell>
          <cell r="BX30">
            <v>7056.3692618243649</v>
          </cell>
          <cell r="BY30">
            <v>6914.1695175577806</v>
          </cell>
          <cell r="BZ30">
            <v>7123.1483334312288</v>
          </cell>
          <cell r="CA30">
            <v>7019.6652168027867</v>
          </cell>
          <cell r="CB30">
            <v>7812.3993916433055</v>
          </cell>
        </row>
        <row r="31">
          <cell r="C31" t="str">
            <v>Sinaloa</v>
          </cell>
          <cell r="D31">
            <v>8067.7524434527922</v>
          </cell>
          <cell r="E31">
            <v>8151.4054835993338</v>
          </cell>
          <cell r="F31">
            <v>8177.9562281336639</v>
          </cell>
          <cell r="G31">
            <v>8926.7845456598297</v>
          </cell>
          <cell r="H31">
            <v>8902.647678951711</v>
          </cell>
          <cell r="I31">
            <v>9047.6032306187917</v>
          </cell>
          <cell r="J31">
            <v>8814.3996929175337</v>
          </cell>
          <cell r="K31">
            <v>8799.2585215507461</v>
          </cell>
          <cell r="L31">
            <v>9174.5182568189412</v>
          </cell>
          <cell r="M31">
            <v>9367.3873344069598</v>
          </cell>
          <cell r="N31">
            <v>9229.951074513785</v>
          </cell>
          <cell r="O31">
            <v>9293.589199125563</v>
          </cell>
          <cell r="P31">
            <v>9180.9693267682342</v>
          </cell>
          <cell r="Q31">
            <v>9156.8975595458051</v>
          </cell>
          <cell r="R31">
            <v>9246.6767242924052</v>
          </cell>
          <cell r="S31">
            <v>9018.8964214691568</v>
          </cell>
          <cell r="T31">
            <v>8600.0828703614534</v>
          </cell>
          <cell r="U31">
            <v>8642.396060495661</v>
          </cell>
          <cell r="V31">
            <v>8315.5971390660743</v>
          </cell>
          <cell r="W31">
            <v>8418.3649439568671</v>
          </cell>
          <cell r="X31">
            <v>8543.7482237017648</v>
          </cell>
          <cell r="Y31">
            <v>8510.6043041601588</v>
          </cell>
          <cell r="Z31">
            <v>8379.6536981867812</v>
          </cell>
          <cell r="AA31">
            <v>8091.4990900859166</v>
          </cell>
          <cell r="AB31">
            <v>8296.2484454093719</v>
          </cell>
          <cell r="AC31">
            <v>8347.8448965648568</v>
          </cell>
          <cell r="AD31">
            <v>7728.2709135733985</v>
          </cell>
          <cell r="AE31">
            <v>7947.4112932803746</v>
          </cell>
          <cell r="AF31">
            <v>8097.7635710823588</v>
          </cell>
          <cell r="AG31">
            <v>8301.9261536222839</v>
          </cell>
          <cell r="AH31">
            <v>7590.2576284844954</v>
          </cell>
          <cell r="AI31">
            <v>8304.1027608425393</v>
          </cell>
          <cell r="AJ31">
            <v>8523.7489121928611</v>
          </cell>
          <cell r="AK31">
            <v>8098.9671037999333</v>
          </cell>
          <cell r="AL31">
            <v>8267.473334187931</v>
          </cell>
          <cell r="AM31">
            <v>7783.6826307571164</v>
          </cell>
          <cell r="AN31">
            <v>7908.4004413499142</v>
          </cell>
          <cell r="AO31">
            <v>7173.1873593954342</v>
          </cell>
          <cell r="AP31">
            <v>7512.1205472495876</v>
          </cell>
          <cell r="AQ31">
            <v>8067.3284035771539</v>
          </cell>
          <cell r="AR31">
            <v>8288.4762576521189</v>
          </cell>
          <cell r="AS31">
            <v>8583.891053440715</v>
          </cell>
          <cell r="AT31">
            <v>8700.8341820745154</v>
          </cell>
          <cell r="AU31">
            <v>8558.8108020840318</v>
          </cell>
          <cell r="AV31">
            <v>7925.4697451810516</v>
          </cell>
          <cell r="AW31">
            <v>7982.2298266908829</v>
          </cell>
          <cell r="AX31">
            <v>7559.7194017348538</v>
          </cell>
          <cell r="AY31">
            <v>8006.0679600814374</v>
          </cell>
          <cell r="AZ31">
            <v>8064.9492827976756</v>
          </cell>
          <cell r="BA31">
            <v>7980.1803848637874</v>
          </cell>
          <cell r="BB31">
            <v>7764.232083781616</v>
          </cell>
          <cell r="BC31">
            <v>8180.9085557543813</v>
          </cell>
          <cell r="BD31">
            <v>8657.8005319043768</v>
          </cell>
          <cell r="BE31">
            <v>8338.6639128908409</v>
          </cell>
          <cell r="BF31">
            <v>8178.6649821559777</v>
          </cell>
          <cell r="BG31">
            <v>8002.2304659258771</v>
          </cell>
          <cell r="BH31">
            <v>8141.0790099799715</v>
          </cell>
          <cell r="BI31">
            <v>8083.7211968664042</v>
          </cell>
          <cell r="BJ31">
            <v>8468.7758301343638</v>
          </cell>
          <cell r="BK31">
            <v>8783.6555965333318</v>
          </cell>
          <cell r="BL31">
            <v>8947.2853130000003</v>
          </cell>
          <cell r="BM31" t="str">
            <v>ND</v>
          </cell>
          <cell r="BN31">
            <v>7143.2442568583892</v>
          </cell>
          <cell r="BO31">
            <v>8414.9544818317063</v>
          </cell>
          <cell r="BP31">
            <v>8790.3827894244223</v>
          </cell>
          <cell r="BQ31">
            <v>8839.8852967619805</v>
          </cell>
          <cell r="BR31">
            <v>8297.5835752824023</v>
          </cell>
          <cell r="BS31">
            <v>8389.6807263022201</v>
          </cell>
          <cell r="BT31">
            <v>8848.9965216722958</v>
          </cell>
          <cell r="BU31">
            <v>9238.6146344498793</v>
          </cell>
          <cell r="BV31">
            <v>9063.2924349599507</v>
          </cell>
          <cell r="BW31">
            <v>9228.3606482126015</v>
          </cell>
          <cell r="BX31">
            <v>10334.66809693582</v>
          </cell>
          <cell r="BY31">
            <v>10067.651458481992</v>
          </cell>
          <cell r="BZ31">
            <v>10766.612874257444</v>
          </cell>
          <cell r="CA31">
            <v>10608.841481801925</v>
          </cell>
          <cell r="CB31">
            <v>10467.953811802547</v>
          </cell>
        </row>
        <row r="32">
          <cell r="C32" t="str">
            <v>Sonora</v>
          </cell>
          <cell r="D32">
            <v>8323.0787481379466</v>
          </cell>
          <cell r="E32">
            <v>8067.4312456779189</v>
          </cell>
          <cell r="F32">
            <v>8109.7217282785259</v>
          </cell>
          <cell r="G32">
            <v>8419.6107758255439</v>
          </cell>
          <cell r="H32">
            <v>8822.5985216120771</v>
          </cell>
          <cell r="I32">
            <v>8929.6161890224157</v>
          </cell>
          <cell r="J32">
            <v>8570.6310106214914</v>
          </cell>
          <cell r="K32">
            <v>8893.6466637253416</v>
          </cell>
          <cell r="L32">
            <v>8573.4101088535226</v>
          </cell>
          <cell r="M32">
            <v>8752.7027094012956</v>
          </cell>
          <cell r="N32">
            <v>8901.1265855084257</v>
          </cell>
          <cell r="O32">
            <v>8636.2719906548627</v>
          </cell>
          <cell r="P32">
            <v>9105.8066689963835</v>
          </cell>
          <cell r="Q32">
            <v>9285.3011341915389</v>
          </cell>
          <cell r="R32">
            <v>8752.1903990256687</v>
          </cell>
          <cell r="S32">
            <v>7876.7391864545061</v>
          </cell>
          <cell r="T32">
            <v>8008.0250835729039</v>
          </cell>
          <cell r="U32">
            <v>8178.6729204659923</v>
          </cell>
          <cell r="V32">
            <v>7798.0982855705015</v>
          </cell>
          <cell r="W32">
            <v>7448.0059591990357</v>
          </cell>
          <cell r="X32">
            <v>8249.0662769067185</v>
          </cell>
          <cell r="Y32">
            <v>7660.9094404437947</v>
          </cell>
          <cell r="Z32">
            <v>7054.0953341035274</v>
          </cell>
          <cell r="AA32">
            <v>7222.0812121528334</v>
          </cell>
          <cell r="AB32">
            <v>7083.6490498895846</v>
          </cell>
          <cell r="AC32">
            <v>7455.8548148978189</v>
          </cell>
          <cell r="AD32">
            <v>7134.1107297251992</v>
          </cell>
          <cell r="AE32">
            <v>7203.8906458888105</v>
          </cell>
          <cell r="AF32">
            <v>7407.354441143927</v>
          </cell>
          <cell r="AG32">
            <v>7343.1153718354981</v>
          </cell>
          <cell r="AH32">
            <v>7499.7888992594453</v>
          </cell>
          <cell r="AI32">
            <v>7191.5670085499823</v>
          </cell>
          <cell r="AJ32">
            <v>8885.257315071256</v>
          </cell>
          <cell r="AK32">
            <v>7688.9944552288162</v>
          </cell>
          <cell r="AL32">
            <v>7666.1358532803606</v>
          </cell>
          <cell r="AM32">
            <v>7638.5242991680389</v>
          </cell>
          <cell r="AN32">
            <v>8266.0052467866226</v>
          </cell>
          <cell r="AO32">
            <v>8242.7713470664112</v>
          </cell>
          <cell r="AP32">
            <v>7838.686195060196</v>
          </cell>
          <cell r="AQ32">
            <v>7745.190638480557</v>
          </cell>
          <cell r="AR32">
            <v>7646.0456774697304</v>
          </cell>
          <cell r="AS32">
            <v>8034.4281986064034</v>
          </cell>
          <cell r="AT32">
            <v>7543.0572842849306</v>
          </cell>
          <cell r="AU32">
            <v>7823.4792988049185</v>
          </cell>
          <cell r="AV32">
            <v>7570.675491041733</v>
          </cell>
          <cell r="AW32">
            <v>8105.4598985115545</v>
          </cell>
          <cell r="AX32">
            <v>7648.7575207642776</v>
          </cell>
          <cell r="AY32">
            <v>8028.388253867487</v>
          </cell>
          <cell r="AZ32">
            <v>8081.9810357116257</v>
          </cell>
          <cell r="BA32">
            <v>7775.6537545991196</v>
          </cell>
          <cell r="BB32">
            <v>7463.5850630577588</v>
          </cell>
          <cell r="BC32">
            <v>7646.0251442721583</v>
          </cell>
          <cell r="BD32">
            <v>7585.5155368355299</v>
          </cell>
          <cell r="BE32">
            <v>7770.9686458579581</v>
          </cell>
          <cell r="BF32">
            <v>7664.8012513641379</v>
          </cell>
          <cell r="BG32">
            <v>8057.0926168508195</v>
          </cell>
          <cell r="BH32">
            <v>8286.5573002959609</v>
          </cell>
          <cell r="BI32">
            <v>8023.4672975903668</v>
          </cell>
          <cell r="BJ32">
            <v>8523.6772255280466</v>
          </cell>
          <cell r="BK32">
            <v>8486.0259674548561</v>
          </cell>
          <cell r="BL32">
            <v>8526.6353180000006</v>
          </cell>
          <cell r="BM32" t="str">
            <v>ND</v>
          </cell>
          <cell r="BN32">
            <v>6785.5767251988773</v>
          </cell>
          <cell r="BO32">
            <v>8208.1963802053579</v>
          </cell>
          <cell r="BP32">
            <v>7939.6372768176925</v>
          </cell>
          <cell r="BQ32">
            <v>8331.0594463825964</v>
          </cell>
          <cell r="BR32">
            <v>8471.5340176918671</v>
          </cell>
          <cell r="BS32">
            <v>8341.3217095320942</v>
          </cell>
          <cell r="BT32">
            <v>8520.8521064837187</v>
          </cell>
          <cell r="BU32">
            <v>8508.3492208214848</v>
          </cell>
          <cell r="BV32">
            <v>8240.2272606840743</v>
          </cell>
          <cell r="BW32">
            <v>8653.5274932135362</v>
          </cell>
          <cell r="BX32">
            <v>9229.2038762615412</v>
          </cell>
          <cell r="BY32">
            <v>9416.6030666267125</v>
          </cell>
          <cell r="BZ32">
            <v>8647.6064703012635</v>
          </cell>
          <cell r="CA32">
            <v>9213.8876777531332</v>
          </cell>
          <cell r="CB32">
            <v>8981.8333181978178</v>
          </cell>
        </row>
        <row r="33">
          <cell r="C33" t="str">
            <v>Tabasco</v>
          </cell>
          <cell r="D33">
            <v>4821.8748524145331</v>
          </cell>
          <cell r="E33">
            <v>4845.1813473801803</v>
          </cell>
          <cell r="F33">
            <v>5093.9184120029422</v>
          </cell>
          <cell r="G33">
            <v>5243.3777356132086</v>
          </cell>
          <cell r="H33">
            <v>5497.0509923314639</v>
          </cell>
          <cell r="I33">
            <v>5508.4432305098298</v>
          </cell>
          <cell r="J33">
            <v>5963.4058886687826</v>
          </cell>
          <cell r="K33">
            <v>5938.7208615692725</v>
          </cell>
          <cell r="L33">
            <v>5697.2712091262292</v>
          </cell>
          <cell r="M33">
            <v>5838.7265899106133</v>
          </cell>
          <cell r="N33">
            <v>5728.6511493886965</v>
          </cell>
          <cell r="O33">
            <v>5913.0161838841896</v>
          </cell>
          <cell r="P33">
            <v>6072.3205436723511</v>
          </cell>
          <cell r="Q33">
            <v>5984.7616180360646</v>
          </cell>
          <cell r="R33">
            <v>5949.8981402475692</v>
          </cell>
          <cell r="S33">
            <v>5582.301722392086</v>
          </cell>
          <cell r="T33">
            <v>5483.5712975880751</v>
          </cell>
          <cell r="U33">
            <v>5356.2301260699842</v>
          </cell>
          <cell r="V33">
            <v>5169.0809997261904</v>
          </cell>
          <cell r="W33">
            <v>5600.306871157477</v>
          </cell>
          <cell r="X33">
            <v>5408.732459700972</v>
          </cell>
          <cell r="Y33">
            <v>5506.64418715805</v>
          </cell>
          <cell r="Z33">
            <v>5195.0575744119178</v>
          </cell>
          <cell r="AA33">
            <v>5035.7610543810079</v>
          </cell>
          <cell r="AB33">
            <v>5259.8118408770042</v>
          </cell>
          <cell r="AC33">
            <v>4878.9090123090173</v>
          </cell>
          <cell r="AD33">
            <v>4885.3393185102186</v>
          </cell>
          <cell r="AE33">
            <v>5056.9827770219308</v>
          </cell>
          <cell r="AF33">
            <v>5072.7394798661044</v>
          </cell>
          <cell r="AG33">
            <v>5129.4740772742698</v>
          </cell>
          <cell r="AH33">
            <v>5357.2418662118534</v>
          </cell>
          <cell r="AI33">
            <v>5159.939461096651</v>
          </cell>
          <cell r="AJ33">
            <v>5049.6433037329907</v>
          </cell>
          <cell r="AK33">
            <v>5033.4015316267842</v>
          </cell>
          <cell r="AL33">
            <v>5033.5765143634562</v>
          </cell>
          <cell r="AM33">
            <v>5399.8211911471426</v>
          </cell>
          <cell r="AN33">
            <v>5314.383775325884</v>
          </cell>
          <cell r="AO33">
            <v>5084.6395570943387</v>
          </cell>
          <cell r="AP33">
            <v>5338.9617854669414</v>
          </cell>
          <cell r="AQ33">
            <v>5328.9163758584336</v>
          </cell>
          <cell r="AR33">
            <v>5126.5164186237898</v>
          </cell>
          <cell r="AS33">
            <v>5198.9657105039514</v>
          </cell>
          <cell r="AT33">
            <v>5291.3277256144074</v>
          </cell>
          <cell r="AU33">
            <v>5129.7663253121218</v>
          </cell>
          <cell r="AV33">
            <v>5001.1218099270363</v>
          </cell>
          <cell r="AW33">
            <v>4900.4763641149339</v>
          </cell>
          <cell r="AX33">
            <v>4662.201735628737</v>
          </cell>
          <cell r="AY33">
            <v>4493.6409510245176</v>
          </cell>
          <cell r="AZ33">
            <v>4651.1764549579539</v>
          </cell>
          <cell r="BA33">
            <v>4452.4763813747322</v>
          </cell>
          <cell r="BB33">
            <v>4214.1189391365906</v>
          </cell>
          <cell r="BC33">
            <v>4167.4086028566007</v>
          </cell>
          <cell r="BD33">
            <v>4398.0310737747659</v>
          </cell>
          <cell r="BE33">
            <v>4539.1553671837728</v>
          </cell>
          <cell r="BF33">
            <v>4311.8299050274072</v>
          </cell>
          <cell r="BG33">
            <v>4262.7719285906751</v>
          </cell>
          <cell r="BH33">
            <v>4561.9160308579012</v>
          </cell>
          <cell r="BI33">
            <v>4843.682345494276</v>
          </cell>
          <cell r="BJ33">
            <v>4772.9535951387879</v>
          </cell>
          <cell r="BK33">
            <v>4967.3437119490127</v>
          </cell>
          <cell r="BL33">
            <v>5331.6994805000004</v>
          </cell>
          <cell r="BM33" t="str">
            <v>ND</v>
          </cell>
          <cell r="BN33">
            <v>4188.887143682553</v>
          </cell>
          <cell r="BO33">
            <v>4518.5791163407812</v>
          </cell>
          <cell r="BP33">
            <v>5048.0551233682254</v>
          </cell>
          <cell r="BQ33">
            <v>4945.0844499457244</v>
          </cell>
          <cell r="BR33">
            <v>5125.0626196027006</v>
          </cell>
          <cell r="BS33">
            <v>5164.8645001368532</v>
          </cell>
          <cell r="BT33">
            <v>5338.2022008566546</v>
          </cell>
          <cell r="BU33">
            <v>5384.6169808377681</v>
          </cell>
          <cell r="BV33">
            <v>5174.1883296640171</v>
          </cell>
          <cell r="BW33">
            <v>5632.0327432163322</v>
          </cell>
          <cell r="BX33">
            <v>5964.1952163496826</v>
          </cell>
          <cell r="BY33">
            <v>5729.2355632256995</v>
          </cell>
          <cell r="BZ33">
            <v>6627.4302991414506</v>
          </cell>
          <cell r="CA33">
            <v>6135.9060468134849</v>
          </cell>
          <cell r="CB33">
            <v>6852.3118227176483</v>
          </cell>
        </row>
        <row r="34">
          <cell r="C34" t="str">
            <v>Tamaulipas</v>
          </cell>
          <cell r="D34">
            <v>10545.579975296103</v>
          </cell>
          <cell r="E34">
            <v>9370.6783164786211</v>
          </cell>
          <cell r="F34">
            <v>9651.6689305548061</v>
          </cell>
          <cell r="G34">
            <v>11292.646252685994</v>
          </cell>
          <cell r="H34">
            <v>10298.121125716492</v>
          </cell>
          <cell r="I34">
            <v>11086.892551616862</v>
          </cell>
          <cell r="J34">
            <v>11196.727223131445</v>
          </cell>
          <cell r="K34">
            <v>11949.41132307481</v>
          </cell>
          <cell r="L34">
            <v>10586.024500082718</v>
          </cell>
          <cell r="M34">
            <v>10942.834458345193</v>
          </cell>
          <cell r="N34">
            <v>11001.960325399466</v>
          </cell>
          <cell r="O34">
            <v>11042.811346920396</v>
          </cell>
          <cell r="P34">
            <v>10903.05110298416</v>
          </cell>
          <cell r="Q34">
            <v>11143.369474213307</v>
          </cell>
          <cell r="R34">
            <v>10933.704803884191</v>
          </cell>
          <cell r="S34">
            <v>10134.555997898236</v>
          </cell>
          <cell r="T34">
            <v>10469.378034954498</v>
          </cell>
          <cell r="U34">
            <v>9665.7682841914175</v>
          </cell>
          <cell r="V34">
            <v>9444.963349763033</v>
          </cell>
          <cell r="W34">
            <v>9197.7606339379236</v>
          </cell>
          <cell r="X34">
            <v>9243.9025202911398</v>
          </cell>
          <cell r="Y34">
            <v>8855.9246057912969</v>
          </cell>
          <cell r="Z34">
            <v>8408.3955789420725</v>
          </cell>
          <cell r="AA34">
            <v>8250.8515974173752</v>
          </cell>
          <cell r="AB34">
            <v>8553.317779956189</v>
          </cell>
          <cell r="AC34">
            <v>7848.7637646089806</v>
          </cell>
          <cell r="AD34">
            <v>7763.5885601787377</v>
          </cell>
          <cell r="AE34">
            <v>7440.0229501770482</v>
          </cell>
          <cell r="AF34">
            <v>7859.0793458916005</v>
          </cell>
          <cell r="AG34">
            <v>8141.0951868601214</v>
          </cell>
          <cell r="AH34">
            <v>7882.541280678427</v>
          </cell>
          <cell r="AI34">
            <v>7734.9899070538995</v>
          </cell>
          <cell r="AJ34">
            <v>8050.4173752504767</v>
          </cell>
          <cell r="AK34">
            <v>8097.3382701384935</v>
          </cell>
          <cell r="AL34">
            <v>7760.9857616283434</v>
          </cell>
          <cell r="AM34">
            <v>7778.3150967692827</v>
          </cell>
          <cell r="AN34">
            <v>7896.2024061454895</v>
          </cell>
          <cell r="AO34">
            <v>7550.6274123120938</v>
          </cell>
          <cell r="AP34">
            <v>7138.2902879426556</v>
          </cell>
          <cell r="AQ34">
            <v>7498.1397206382417</v>
          </cell>
          <cell r="AR34">
            <v>7506.069803674146</v>
          </cell>
          <cell r="AS34">
            <v>7387.541714867004</v>
          </cell>
          <cell r="AT34">
            <v>7473.8761795386745</v>
          </cell>
          <cell r="AU34">
            <v>7698.2229614510788</v>
          </cell>
          <cell r="AV34">
            <v>7862.24034236026</v>
          </cell>
          <cell r="AW34">
            <v>7894.0247754200682</v>
          </cell>
          <cell r="AX34">
            <v>8254.3894554982562</v>
          </cell>
          <cell r="AY34">
            <v>8114.174661560658</v>
          </cell>
          <cell r="AZ34">
            <v>7540.3500520658372</v>
          </cell>
          <cell r="BA34">
            <v>7767.5441966464005</v>
          </cell>
          <cell r="BB34">
            <v>7501.1565955054248</v>
          </cell>
          <cell r="BC34">
            <v>7683.0826901057781</v>
          </cell>
          <cell r="BD34">
            <v>8083.3339252375081</v>
          </cell>
          <cell r="BE34">
            <v>8376.4375418034233</v>
          </cell>
          <cell r="BF34">
            <v>8674.3359193023898</v>
          </cell>
          <cell r="BG34">
            <v>8129.7821173202474</v>
          </cell>
          <cell r="BH34">
            <v>8904.2984959692258</v>
          </cell>
          <cell r="BI34">
            <v>9651.8167629600866</v>
          </cell>
          <cell r="BJ34">
            <v>9733.6501450576252</v>
          </cell>
          <cell r="BK34">
            <v>9790.9423296205114</v>
          </cell>
          <cell r="BL34">
            <v>9826.0440920000001</v>
          </cell>
          <cell r="BM34" t="str">
            <v>ND</v>
          </cell>
          <cell r="BN34">
            <v>9556.4432529603891</v>
          </cell>
          <cell r="BO34">
            <v>9697.5367955309775</v>
          </cell>
          <cell r="BP34">
            <v>9933.4598770952725</v>
          </cell>
          <cell r="BQ34">
            <v>10197.892726122676</v>
          </cell>
          <cell r="BR34">
            <v>10338.862198939651</v>
          </cell>
          <cell r="BS34">
            <v>10167.541688292207</v>
          </cell>
          <cell r="BT34">
            <v>10551.759876933553</v>
          </cell>
          <cell r="BU34">
            <v>11023.157984347552</v>
          </cell>
          <cell r="BV34">
            <v>10784.656881534394</v>
          </cell>
          <cell r="BW34">
            <v>10863.011044065071</v>
          </cell>
          <cell r="BX34">
            <v>11572.796347892525</v>
          </cell>
          <cell r="BY34">
            <v>11516.603433890456</v>
          </cell>
          <cell r="BZ34">
            <v>11787.899609339956</v>
          </cell>
          <cell r="CA34">
            <v>11914.408718373776</v>
          </cell>
          <cell r="CB34">
            <v>12029.101169634523</v>
          </cell>
        </row>
        <row r="35">
          <cell r="C35" t="str">
            <v>Tlaxcala</v>
          </cell>
          <cell r="D35">
            <v>2020.659465006861</v>
          </cell>
          <cell r="E35">
            <v>2122.8298113885985</v>
          </cell>
          <cell r="F35">
            <v>2095.4248143688651</v>
          </cell>
          <cell r="G35">
            <v>2141.5442867145794</v>
          </cell>
          <cell r="H35">
            <v>2202.69096389369</v>
          </cell>
          <cell r="I35">
            <v>2152.6257993491404</v>
          </cell>
          <cell r="J35">
            <v>2180.1154366126189</v>
          </cell>
          <cell r="K35">
            <v>2091.5041571927613</v>
          </cell>
          <cell r="L35">
            <v>2185.9384764213496</v>
          </cell>
          <cell r="M35">
            <v>2197.2079668916062</v>
          </cell>
          <cell r="N35">
            <v>2195.2487235086892</v>
          </cell>
          <cell r="O35">
            <v>2205.684164949364</v>
          </cell>
          <cell r="P35">
            <v>2144.9271234469838</v>
          </cell>
          <cell r="Q35">
            <v>2205.1365797521344</v>
          </cell>
          <cell r="R35">
            <v>2167.2746928842716</v>
          </cell>
          <cell r="S35">
            <v>1937.0416617722021</v>
          </cell>
          <cell r="T35">
            <v>1896.6975004080282</v>
          </cell>
          <cell r="U35">
            <v>1962.463265384484</v>
          </cell>
          <cell r="V35">
            <v>1868.2054217126849</v>
          </cell>
          <cell r="W35">
            <v>1847.2347937439749</v>
          </cell>
          <cell r="X35">
            <v>1830.9403375652371</v>
          </cell>
          <cell r="Y35">
            <v>1908.3566371635629</v>
          </cell>
          <cell r="Z35">
            <v>1977.3101289698229</v>
          </cell>
          <cell r="AA35">
            <v>1879.527032384822</v>
          </cell>
          <cell r="AB35">
            <v>1898.8097027011881</v>
          </cell>
          <cell r="AC35">
            <v>2067.3177886482945</v>
          </cell>
          <cell r="AD35">
            <v>1990.6331305968265</v>
          </cell>
          <cell r="AE35">
            <v>2025.2146485331614</v>
          </cell>
          <cell r="AF35">
            <v>1976.1444704006451</v>
          </cell>
          <cell r="AG35">
            <v>2043.3568030634115</v>
          </cell>
          <cell r="AH35">
            <v>2177.005020958693</v>
          </cell>
          <cell r="AI35">
            <v>2079.5229460446271</v>
          </cell>
          <cell r="AJ35">
            <v>2138.0100487916229</v>
          </cell>
          <cell r="AK35">
            <v>2093.0118124958231</v>
          </cell>
          <cell r="AL35">
            <v>2128.3570676152876</v>
          </cell>
          <cell r="AM35">
            <v>2091.1126186669508</v>
          </cell>
          <cell r="AN35">
            <v>2088.4669265365596</v>
          </cell>
          <cell r="AO35">
            <v>1997.0233570156138</v>
          </cell>
          <cell r="AP35">
            <v>2055.6924728046024</v>
          </cell>
          <cell r="AQ35">
            <v>2047.9317734778956</v>
          </cell>
          <cell r="AR35">
            <v>2191.30526953043</v>
          </cell>
          <cell r="AS35">
            <v>2197.0277648624801</v>
          </cell>
          <cell r="AT35">
            <v>2162.7250698681646</v>
          </cell>
          <cell r="AU35">
            <v>2248.1751042237493</v>
          </cell>
          <cell r="AV35">
            <v>2248.2900355702909</v>
          </cell>
          <cell r="AW35">
            <v>2341.5338107864209</v>
          </cell>
          <cell r="AX35">
            <v>2314.1896062400133</v>
          </cell>
          <cell r="AY35">
            <v>2279.3169411392068</v>
          </cell>
          <cell r="AZ35">
            <v>2241.9961773271834</v>
          </cell>
          <cell r="BA35">
            <v>2291.1326177308283</v>
          </cell>
          <cell r="BB35">
            <v>2378.5428654955508</v>
          </cell>
          <cell r="BC35">
            <v>2292.8164467021456</v>
          </cell>
          <cell r="BD35">
            <v>2371.0956312726012</v>
          </cell>
          <cell r="BE35">
            <v>2421.0606275532396</v>
          </cell>
          <cell r="BF35">
            <v>2382.1582346313153</v>
          </cell>
          <cell r="BG35">
            <v>2301.7301574849985</v>
          </cell>
          <cell r="BH35">
            <v>2312.8857482427225</v>
          </cell>
          <cell r="BI35">
            <v>2391.9148746244882</v>
          </cell>
          <cell r="BJ35">
            <v>2461.5943631011373</v>
          </cell>
          <cell r="BK35">
            <v>2609.9695264933157</v>
          </cell>
          <cell r="BL35">
            <v>2595.1432239999999</v>
          </cell>
          <cell r="BM35" t="str">
            <v>ND</v>
          </cell>
          <cell r="BN35">
            <v>2308.2750609045183</v>
          </cell>
          <cell r="BO35">
            <v>2398.3161995442401</v>
          </cell>
          <cell r="BP35">
            <v>2327.4898262880597</v>
          </cell>
          <cell r="BQ35">
            <v>2575.4402538500099</v>
          </cell>
          <cell r="BR35">
            <v>2583.6845491409954</v>
          </cell>
          <cell r="BS35">
            <v>2613.0230278379008</v>
          </cell>
          <cell r="BT35">
            <v>2649.9496530136184</v>
          </cell>
          <cell r="BU35">
            <v>2715.8122171666105</v>
          </cell>
          <cell r="BV35">
            <v>2723.9241661529491</v>
          </cell>
          <cell r="BW35">
            <v>2810.6936914946705</v>
          </cell>
          <cell r="BX35">
            <v>2889.5765399700435</v>
          </cell>
          <cell r="BY35">
            <v>2986.8646555862192</v>
          </cell>
          <cell r="BZ35">
            <v>2888.0316387389489</v>
          </cell>
          <cell r="CA35">
            <v>2962.9984259117978</v>
          </cell>
          <cell r="CB35">
            <v>3083.5216435458969</v>
          </cell>
        </row>
        <row r="36">
          <cell r="C36" t="str">
            <v>Veracruz de Ignacio de la Llave</v>
          </cell>
          <cell r="D36">
            <v>16255.262654793503</v>
          </cell>
          <cell r="E36">
            <v>13383.653816805181</v>
          </cell>
          <cell r="F36">
            <v>13090.044710594781</v>
          </cell>
          <cell r="G36">
            <v>14339.098106759955</v>
          </cell>
          <cell r="H36">
            <v>14674.116147554352</v>
          </cell>
          <cell r="I36">
            <v>15197.437852397601</v>
          </cell>
          <cell r="J36">
            <v>15315.504486203838</v>
          </cell>
          <cell r="K36">
            <v>14719.656024814525</v>
          </cell>
          <cell r="L36">
            <v>14603.52668562448</v>
          </cell>
          <cell r="M36">
            <v>15308.622671061819</v>
          </cell>
          <cell r="N36">
            <v>14726.249621053232</v>
          </cell>
          <cell r="O36">
            <v>14805.334769959416</v>
          </cell>
          <cell r="P36">
            <v>15018.205255887644</v>
          </cell>
          <cell r="Q36">
            <v>14815.123201109225</v>
          </cell>
          <cell r="R36">
            <v>15239.154162476747</v>
          </cell>
          <cell r="S36">
            <v>14344.993366686887</v>
          </cell>
          <cell r="T36">
            <v>14847.898964486516</v>
          </cell>
          <cell r="U36">
            <v>15237.80304212577</v>
          </cell>
          <cell r="V36">
            <v>14598.083455663707</v>
          </cell>
          <cell r="W36">
            <v>14792.342049441151</v>
          </cell>
          <cell r="X36">
            <v>15108.321774236005</v>
          </cell>
          <cell r="Y36">
            <v>15293.077299906096</v>
          </cell>
          <cell r="Z36">
            <v>14601.060382981641</v>
          </cell>
          <cell r="AA36">
            <v>14190.836964727801</v>
          </cell>
          <cell r="AB36">
            <v>14559.653336311541</v>
          </cell>
          <cell r="AC36">
            <v>13941.84033244573</v>
          </cell>
          <cell r="AD36">
            <v>14410.221581420219</v>
          </cell>
          <cell r="AE36">
            <v>13790.123426190486</v>
          </cell>
          <cell r="AF36">
            <v>15122.708301880772</v>
          </cell>
          <cell r="AG36">
            <v>15960.80955608711</v>
          </cell>
          <cell r="AH36">
            <v>14557.712951998499</v>
          </cell>
          <cell r="AI36">
            <v>15775.018398338696</v>
          </cell>
          <cell r="AJ36">
            <v>14481.873077786164</v>
          </cell>
          <cell r="AK36">
            <v>15058.750700121278</v>
          </cell>
          <cell r="AL36">
            <v>14666.249549898457</v>
          </cell>
          <cell r="AM36">
            <v>15143.209376217048</v>
          </cell>
          <cell r="AN36">
            <v>13765.511030532865</v>
          </cell>
          <cell r="AO36">
            <v>13396.588618740661</v>
          </cell>
          <cell r="AP36">
            <v>12972.753035288308</v>
          </cell>
          <cell r="AQ36">
            <v>12121.704173540355</v>
          </cell>
          <cell r="AR36">
            <v>13047.956125324556</v>
          </cell>
          <cell r="AS36">
            <v>13508.596835105594</v>
          </cell>
          <cell r="AT36">
            <v>13513.113372105727</v>
          </cell>
          <cell r="AU36">
            <v>13039.203037422556</v>
          </cell>
          <cell r="AV36">
            <v>13184.729997048311</v>
          </cell>
          <cell r="AW36">
            <v>13065.272002226115</v>
          </cell>
          <cell r="AX36">
            <v>12949.316260297728</v>
          </cell>
          <cell r="AY36">
            <v>12358.795024104125</v>
          </cell>
          <cell r="AZ36">
            <v>12381.881070625734</v>
          </cell>
          <cell r="BA36">
            <v>12648.794865763573</v>
          </cell>
          <cell r="BB36">
            <v>12171.291924478406</v>
          </cell>
          <cell r="BC36">
            <v>12497.521831485034</v>
          </cell>
          <cell r="BD36">
            <v>12956.595006632446</v>
          </cell>
          <cell r="BE36">
            <v>13470.768766583071</v>
          </cell>
          <cell r="BF36">
            <v>13818.641019103066</v>
          </cell>
          <cell r="BG36">
            <v>12594.618875429655</v>
          </cell>
          <cell r="BH36">
            <v>12972.710350262978</v>
          </cell>
          <cell r="BI36">
            <v>13776.333897292308</v>
          </cell>
          <cell r="BJ36">
            <v>12442.956440166961</v>
          </cell>
          <cell r="BK36">
            <v>13434.575070282262</v>
          </cell>
          <cell r="BL36">
            <v>14674.090341499999</v>
          </cell>
          <cell r="BM36" t="str">
            <v>ND</v>
          </cell>
          <cell r="BN36">
            <v>13902.94514898433</v>
          </cell>
          <cell r="BO36">
            <v>13907.471281618618</v>
          </cell>
          <cell r="BP36">
            <v>14990.02635169174</v>
          </cell>
          <cell r="BQ36">
            <v>14581.558427836657</v>
          </cell>
          <cell r="BR36">
            <v>13869.589392458074</v>
          </cell>
          <cell r="BS36">
            <v>13573.345875154901</v>
          </cell>
          <cell r="BT36">
            <v>15290.484162216257</v>
          </cell>
          <cell r="BU36">
            <v>14494.703344860029</v>
          </cell>
          <cell r="BV36">
            <v>14147.599510153434</v>
          </cell>
          <cell r="BW36">
            <v>14675.429414673115</v>
          </cell>
          <cell r="BX36">
            <v>15403.039507129221</v>
          </cell>
          <cell r="BY36">
            <v>14405.567919887377</v>
          </cell>
          <cell r="BZ36">
            <v>15598.305473252991</v>
          </cell>
          <cell r="CA36">
            <v>16198.457299247819</v>
          </cell>
          <cell r="CB36">
            <v>18501.238661921794</v>
          </cell>
        </row>
        <row r="37">
          <cell r="C37" t="str">
            <v>Yucatán</v>
          </cell>
          <cell r="D37">
            <v>4396.8680238936204</v>
          </cell>
          <cell r="E37">
            <v>4464.5190890533013</v>
          </cell>
          <cell r="F37">
            <v>4471.5680559896264</v>
          </cell>
          <cell r="G37">
            <v>4431.419775338074</v>
          </cell>
          <cell r="H37">
            <v>4544.6654984774159</v>
          </cell>
          <cell r="I37">
            <v>4542.3856455055047</v>
          </cell>
          <cell r="J37">
            <v>4920.5942036340302</v>
          </cell>
          <cell r="K37">
            <v>4649.7198040064332</v>
          </cell>
          <cell r="L37">
            <v>4859.4781299923497</v>
          </cell>
          <cell r="M37">
            <v>5062.200613126085</v>
          </cell>
          <cell r="N37">
            <v>4630.2570297242301</v>
          </cell>
          <cell r="O37">
            <v>4905.9878622534652</v>
          </cell>
          <cell r="P37">
            <v>4881.5915119873735</v>
          </cell>
          <cell r="Q37">
            <v>4882.7739015308971</v>
          </cell>
          <cell r="R37">
            <v>4831.6297715124947</v>
          </cell>
          <cell r="S37">
            <v>4626.1902478152751</v>
          </cell>
          <cell r="T37">
            <v>4695.112119864214</v>
          </cell>
          <cell r="U37">
            <v>4589.9680085533982</v>
          </cell>
          <cell r="V37">
            <v>4828.2652505804235</v>
          </cell>
          <cell r="W37">
            <v>4730.9761899163504</v>
          </cell>
          <cell r="X37">
            <v>4692.7256013629276</v>
          </cell>
          <cell r="Y37">
            <v>4741.0070280440514</v>
          </cell>
          <cell r="Z37">
            <v>4944.6625036412643</v>
          </cell>
          <cell r="AA37">
            <v>4924.7249548114496</v>
          </cell>
          <cell r="AB37">
            <v>4856.2046391577442</v>
          </cell>
          <cell r="AC37">
            <v>4952.2717138858952</v>
          </cell>
          <cell r="AD37">
            <v>4957.9454097476091</v>
          </cell>
          <cell r="AE37">
            <v>4806.1874568105804</v>
          </cell>
          <cell r="AF37">
            <v>4820.6402854935177</v>
          </cell>
          <cell r="AG37">
            <v>5073.3290085280814</v>
          </cell>
          <cell r="AH37">
            <v>5220.9473188478014</v>
          </cell>
          <cell r="AI37">
            <v>4866.2748165719495</v>
          </cell>
          <cell r="AJ37">
            <v>4812.2181183291359</v>
          </cell>
          <cell r="AK37">
            <v>5364.636009716688</v>
          </cell>
          <cell r="AL37">
            <v>5118.9062768561298</v>
          </cell>
          <cell r="AM37">
            <v>5319.4562666708616</v>
          </cell>
          <cell r="AN37">
            <v>5005.7625079254149</v>
          </cell>
          <cell r="AO37">
            <v>4816.6457533935036</v>
          </cell>
          <cell r="AP37">
            <v>4930.0606573377736</v>
          </cell>
          <cell r="AQ37">
            <v>5076.343542771192</v>
          </cell>
          <cell r="AR37">
            <v>5011.3548751101853</v>
          </cell>
          <cell r="AS37">
            <v>5179.4573375668906</v>
          </cell>
          <cell r="AT37">
            <v>5302.953434227974</v>
          </cell>
          <cell r="AU37">
            <v>5064.7527814409787</v>
          </cell>
          <cell r="AV37">
            <v>5184.1059282035349</v>
          </cell>
          <cell r="AW37">
            <v>5273.2945936295955</v>
          </cell>
          <cell r="AX37">
            <v>5412.8607925130509</v>
          </cell>
          <cell r="AY37">
            <v>5546.1989755413852</v>
          </cell>
          <cell r="AZ37">
            <v>5600.9005763431187</v>
          </cell>
          <cell r="BA37">
            <v>5573.3369440346114</v>
          </cell>
          <cell r="BB37">
            <v>5358.009258093768</v>
          </cell>
          <cell r="BC37">
            <v>5446.6958853150745</v>
          </cell>
          <cell r="BD37">
            <v>5285.5252748673729</v>
          </cell>
          <cell r="BE37">
            <v>5518.0545692542692</v>
          </cell>
          <cell r="BF37">
            <v>5568.7564457495828</v>
          </cell>
          <cell r="BG37">
            <v>5958.0202818429034</v>
          </cell>
          <cell r="BH37">
            <v>5708.753021187631</v>
          </cell>
          <cell r="BI37">
            <v>5692.2792253829093</v>
          </cell>
          <cell r="BJ37">
            <v>6100.0330779354326</v>
          </cell>
          <cell r="BK37">
            <v>6184.8598002442577</v>
          </cell>
          <cell r="BL37">
            <v>6318.9076164999997</v>
          </cell>
          <cell r="BM37" t="str">
            <v>ND</v>
          </cell>
          <cell r="BN37">
            <v>6001.6983981615012</v>
          </cell>
          <cell r="BO37">
            <v>6211.1382326940675</v>
          </cell>
          <cell r="BP37">
            <v>6151.2919203154333</v>
          </cell>
          <cell r="BQ37">
            <v>6326.0002589739588</v>
          </cell>
          <cell r="BR37">
            <v>6310.102131787371</v>
          </cell>
          <cell r="BS37">
            <v>6142.4522417548496</v>
          </cell>
          <cell r="BT37">
            <v>6728.9242403615663</v>
          </cell>
          <cell r="BU37">
            <v>6522.4652022393439</v>
          </cell>
          <cell r="BV37">
            <v>6610.1644333977783</v>
          </cell>
          <cell r="BW37">
            <v>6776.6486380940778</v>
          </cell>
          <cell r="BX37">
            <v>7161.7650215832236</v>
          </cell>
          <cell r="BY37">
            <v>7331.3613040137661</v>
          </cell>
          <cell r="BZ37">
            <v>7329.3450091203304</v>
          </cell>
          <cell r="CA37">
            <v>7462.71799155598</v>
          </cell>
          <cell r="CB37">
            <v>7643.0690327846287</v>
          </cell>
        </row>
        <row r="38">
          <cell r="C38" t="str">
            <v>Zacatecas</v>
          </cell>
          <cell r="D38">
            <v>2195.3438609624704</v>
          </cell>
          <cell r="E38">
            <v>2251.7189611578474</v>
          </cell>
          <cell r="F38">
            <v>2411.8820159009242</v>
          </cell>
          <cell r="G38">
            <v>2416.5753834759475</v>
          </cell>
          <cell r="H38">
            <v>2438.9744386975735</v>
          </cell>
          <cell r="I38">
            <v>2589.8066887076097</v>
          </cell>
          <cell r="J38">
            <v>2523.9171020633635</v>
          </cell>
          <cell r="K38">
            <v>2607.7796060837318</v>
          </cell>
          <cell r="L38">
            <v>2607.7205035357019</v>
          </cell>
          <cell r="M38">
            <v>2629.8966020210828</v>
          </cell>
          <cell r="N38">
            <v>2643.0297444918419</v>
          </cell>
          <cell r="O38">
            <v>2443.0481453199504</v>
          </cell>
          <cell r="P38">
            <v>2272.6475145880263</v>
          </cell>
          <cell r="Q38">
            <v>2497.8591486816249</v>
          </cell>
          <cell r="R38">
            <v>2265.3919971140258</v>
          </cell>
          <cell r="S38">
            <v>2262.6894584297552</v>
          </cell>
          <cell r="T38">
            <v>2225.8285058916777</v>
          </cell>
          <cell r="U38">
            <v>2230.5437908995527</v>
          </cell>
          <cell r="V38">
            <v>2210.3436894087617</v>
          </cell>
          <cell r="W38">
            <v>2212.5126605610867</v>
          </cell>
          <cell r="X38">
            <v>2226.0564872368545</v>
          </cell>
          <cell r="Y38">
            <v>2319.5601381880024</v>
          </cell>
          <cell r="Z38">
            <v>2509.5325660312856</v>
          </cell>
          <cell r="AA38">
            <v>2488.3814917150994</v>
          </cell>
          <cell r="AB38">
            <v>2444.7416567486985</v>
          </cell>
          <cell r="AC38">
            <v>2344.9288273675179</v>
          </cell>
          <cell r="AD38">
            <v>2443.067318274208</v>
          </cell>
          <cell r="AE38">
            <v>2246.6254680791603</v>
          </cell>
          <cell r="AF38">
            <v>2526.9754659532778</v>
          </cell>
          <cell r="AG38">
            <v>2475.8230235306141</v>
          </cell>
          <cell r="AH38">
            <v>2377.0321871034498</v>
          </cell>
          <cell r="AI38">
            <v>2366.9919990259395</v>
          </cell>
          <cell r="AJ38">
            <v>2555.4758941962073</v>
          </cell>
          <cell r="AK38">
            <v>2289.6650879479816</v>
          </cell>
          <cell r="AL38">
            <v>2307.0580877452035</v>
          </cell>
          <cell r="AM38">
            <v>2308.1772303428379</v>
          </cell>
          <cell r="AN38">
            <v>2261.1295237642435</v>
          </cell>
          <cell r="AO38">
            <v>2310.2150606881864</v>
          </cell>
          <cell r="AP38">
            <v>2158.3001950180342</v>
          </cell>
          <cell r="AQ38">
            <v>2129.1521775861861</v>
          </cell>
          <cell r="AR38">
            <v>2302.6220799380844</v>
          </cell>
          <cell r="AS38">
            <v>2490.6999241896656</v>
          </cell>
          <cell r="AT38">
            <v>2427.3704431982301</v>
          </cell>
          <cell r="AU38">
            <v>2428.9773367954572</v>
          </cell>
          <cell r="AV38">
            <v>2338.4337328808288</v>
          </cell>
          <cell r="AW38">
            <v>2540.417022305227</v>
          </cell>
          <cell r="AX38">
            <v>2517.2926280426022</v>
          </cell>
          <cell r="AY38">
            <v>2488.9305117011477</v>
          </cell>
          <cell r="AZ38">
            <v>2482.4153291183065</v>
          </cell>
          <cell r="BA38">
            <v>2731.2483753961774</v>
          </cell>
          <cell r="BB38">
            <v>2548.9399867593706</v>
          </cell>
          <cell r="BC38">
            <v>2560.1757843039418</v>
          </cell>
          <cell r="BD38">
            <v>2485.4516631929246</v>
          </cell>
          <cell r="BE38">
            <v>2577.8728530529779</v>
          </cell>
          <cell r="BF38">
            <v>2612.2586535751925</v>
          </cell>
          <cell r="BG38">
            <v>2490.4193385796625</v>
          </cell>
          <cell r="BH38">
            <v>2679.4670062393911</v>
          </cell>
          <cell r="BI38">
            <v>2657.0234766823751</v>
          </cell>
          <cell r="BJ38">
            <v>2687.256759354927</v>
          </cell>
          <cell r="BK38">
            <v>2692.1062670690976</v>
          </cell>
          <cell r="BL38">
            <v>2786.1556464999999</v>
          </cell>
          <cell r="BM38" t="str">
            <v>ND</v>
          </cell>
          <cell r="BN38">
            <v>3043.8022414168026</v>
          </cell>
          <cell r="BO38">
            <v>3105.1943456972454</v>
          </cell>
          <cell r="BP38">
            <v>3207.671983994187</v>
          </cell>
          <cell r="BQ38">
            <v>3140.560725019508</v>
          </cell>
          <cell r="BR38">
            <v>2985.4911374840963</v>
          </cell>
          <cell r="BS38">
            <v>2960.9361233257246</v>
          </cell>
          <cell r="BT38">
            <v>2942.2495444024512</v>
          </cell>
          <cell r="BU38">
            <v>3013.1311090489444</v>
          </cell>
          <cell r="BV38">
            <v>2835.7622708450008</v>
          </cell>
          <cell r="BW38">
            <v>2783.9539748844008</v>
          </cell>
          <cell r="BX38">
            <v>2946.208324765098</v>
          </cell>
          <cell r="BY38">
            <v>3135.8098515905617</v>
          </cell>
          <cell r="BZ38">
            <v>3025.4548062126523</v>
          </cell>
          <cell r="CA38">
            <v>2939.6753284086476</v>
          </cell>
          <cell r="CB38">
            <v>3110.0348529196344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867592592" backgroundQuery="1" createdVersion="8" refreshedVersion="8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3" maxValue="2025" count="3">
        <n v="2024"/>
        <n v="2025"/>
        <n v="2023" u="1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4]"/>
            <x15:cachedUniqueName index="1" name="[Calendar].[Año].&amp;[2025]"/>
            <x15:cachedUniqueName index="2" name="[Calendar].[Año].&amp;[2023]"/>
          </x15:cachedUniqueNames>
        </ext>
      </extLst>
    </cacheField>
    <cacheField name="[Calendar].[Mes].[Mes]" caption="Mes" numFmtId="0" hierarchy="11" level="1">
      <sharedItems count="3">
        <s v="enero"/>
        <s v="febrero"/>
        <s v="marzo"/>
      </sharedItems>
    </cacheField>
    <cacheField name="[Zonas].[Estado].[Estado]" caption="Estado" numFmtId="0" hierarchy="63" level="1">
      <sharedItems containsSemiMixedTypes="0" containsNonDate="0" containsString="0"/>
    </cacheField>
    <cacheField name="[Calendar].[Trimestre].[Trimestre]" caption="Trimestre" numFmtId="0" hierarchy="16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1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5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4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91319443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  <cacheField name="[Calendar].[Mes].[Mes]" caption="Mes" numFmtId="0" hierarchy="11" level="1">
      <sharedItems count="1">
        <s v="marz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069791665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alarios_IMSS].[Tipo de Salario].[Tipo de Salario]" caption="Tipo de Salario" numFmtId="0" hierarchy="51" level="1">
      <sharedItems count="3">
        <s v="Salario diario hombres"/>
        <s v="Salario diario mujeres"/>
        <s v="Salario diario o salario base de cotización"/>
      </sharedItems>
    </cacheField>
    <cacheField name="[Measures].[Total del Salario diario]" caption="Total del Salario diario" numFmtId="0" hierarchy="7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3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070254627" backgroundQuery="1" createdVersion="8" refreshedVersion="8" minRefreshableVersion="3" recordCount="0" supportSubquery="1" supportAdvancedDrill="1">
  <cacheSource type="external" connectionId="44"/>
  <cacheFields count="3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2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14930556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1574074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16319442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17129627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Measures].[Total del Salario diario del Trim pasado]" caption="Total del Salario diario del Trim pasado" numFmtId="0" hierarchy="87" level="32767"/>
    <cacheField name="[Measures].[Incremento/Decremento Trimestral de los salarios]" caption="Incremento/Decremento Trimestral de los salarios" numFmtId="0" hierarchy="88" level="32767"/>
    <cacheField name="[Measures].[Variación Trimestral del salario]" caption="Variación Trimestral del salario" numFmtId="0" hierarchy="8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6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 oneField="1">
      <fieldsUsage count="1">
        <fieldUsage x="7"/>
      </fieldsUsage>
    </cacheHierarchy>
    <cacheHierarchy uniqueName="[Measures].[Incremento/Decremento Trimestral de los salarios]" caption="Incremento/Decremento Trimestral de los salarios" measure="1" displayFolder="" measureGroup="Salarios_IMSS" count="0" oneField="1">
      <fieldsUsage count="1">
        <fieldUsage x="8"/>
      </fieldsUsage>
    </cacheHierarchy>
    <cacheHierarchy uniqueName="[Measures].[Variación Trimestral del salario]" caption="Variación Trimestral del salario" measure="1" displayFolder="" measureGroup="Salarios_IMSS" count="0" oneField="1">
      <fieldsUsage count="1">
        <fieldUsage x="9"/>
      </fieldsUsage>
    </cacheHierarchy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19328705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20023152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24074077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27199077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Mensual de los puestos de trabajo]" caption="Incremento/Decremento Mensual de los puestos de trabajo" numFmtId="0" hierarchy="74" level="32767"/>
    <cacheField name="[Calendar].[Mes].[Mes]" caption="Mes" numFmtId="0" hierarchy="11" level="1">
      <sharedItems count="3">
        <s v="enero"/>
        <s v="febrero"/>
        <s v="marz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 oneField="1">
      <fieldsUsage count="1">
        <fieldUsage x="2"/>
      </fieldsUsage>
    </cacheHierarchy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2662037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4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131365744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5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7638889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7708333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77777777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78703701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  <cacheField name="[Measures].[Variación Trimestral de patrones y patronas]" caption="Variación Trimestral de patrones y patronas" numFmtId="0" hierarchy="83" level="32767"/>
    <cacheField name="[Measures].[Total de patrones y patronas del Trim Pasado]" caption="Total de patrones y patronas del Trim Pasado" numFmtId="0" hierarchy="81" level="32767"/>
    <cacheField name="[Measures].[Incremento/Decremento Trimestral de patrones y patronas]" caption="Incremento/Decremento Trimestral de patrones y patronas" numFmtId="0" hierarchy="8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6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 oneField="1">
      <fieldsUsage count="1">
        <fieldUsage x="8"/>
      </fieldsUsage>
    </cacheHierarchy>
    <cacheHierarchy uniqueName="[Measures].[Incremento/Decremento Trimestral de patrones y patronas]" caption="Incremento/Decremento Trimestral de patrones y patronas" measure="1" displayFolder="" measureGroup="Patrones_IMSS" count="0" oneField="1">
      <fieldsUsage count="1">
        <fieldUsage x="9"/>
      </fieldsUsage>
    </cacheHierarchy>
    <cacheHierarchy uniqueName="[Measures].[Variación Trimestral de patrones y patronas]" caption="Variación Trimestral de patrones y patronas" measure="1" displayFolder="" measureGroup="Patrones_IMSS" count="0" oneField="1">
      <fieldsUsage count="1">
        <fieldUsage x="7"/>
      </fieldsUsage>
    </cacheHierarchy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81597226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5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84374997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385069444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443287036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3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2291668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Measures].[Total de los puestos de trabajo]" caption="Total de los puestos de trabajo" numFmtId="0" hierarchy="66" level="32767"/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1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444097221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3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499999997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los PT]" caption="Total de los PT" numFmtId="0" hierarchy="90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4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0578705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4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1157406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4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1736113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Trim pasado]" caption="Total de los PT del Trim pasado" numFmtId="0" hierarchy="94" level="32767"/>
    <cacheField name="[Measures].[Incremento/Decremento Trimestral de los PT]" caption="Incremento/Decremento Trimestral de los PT" numFmtId="0" hierarchy="95" level="32767"/>
    <cacheField name="[Measures].[Variación Trimestral de los PT]" caption="Variación Trimestral de los PT" numFmtId="0" hierarchy="96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 oneField="1">
      <fieldsUsage count="1">
        <fieldUsage x="7"/>
      </fieldsUsage>
    </cacheHierarchy>
    <cacheHierarchy uniqueName="[Measures].[Incremento/Decremento Trimestral de los PT]" caption="Incremento/Decremento Trimestral de los PT" measure="1" displayFolder="" measureGroup="SectEco_IMSS" count="0" oneField="1">
      <fieldsUsage count="1">
        <fieldUsage x="8"/>
      </fieldsUsage>
    </cacheHierarchy>
    <cacheHierarchy uniqueName="[Measures].[Variación Trimestral de los PT]" caption="Variación Trimestral de los PT" measure="1" displayFolder="" measureGroup="SectEco_IMSS" count="0" oneField="1">
      <fieldsUsage count="1">
        <fieldUsage x="9"/>
      </fieldsUsage>
    </cacheHierarchy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2314814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Total de los PT]" caption="Total de los PT" numFmtId="0" hierarchy="9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5092593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5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7175925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5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508680557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marz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Año pasado]" caption="Total de los PT del Año pasado" numFmtId="0" hierarchy="91" level="32767"/>
    <cacheField name="[Measures].[Incremento/Decremento Anual de los PT]" caption="Incremento/Decremento Anual de los PT" numFmtId="0" hierarchy="92" level="32767"/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 oneField="1">
      <fieldsUsage count="1">
        <fieldUsage x="7"/>
      </fieldsUsage>
    </cacheHierarchy>
    <cacheHierarchy uniqueName="[Measures].[Incremento/Decremento Anual de los PT]" caption="Incremento/Decremento Anual de los PT" measure="1" displayFolder="" measureGroup="SectEco_IMSS" count="0" oneField="1">
      <fieldsUsage count="1">
        <fieldUsage x="8"/>
      </fieldsUsage>
    </cacheHierarchy>
    <cacheHierarchy uniqueName="[Measures].[Variación Anual de los PT]" caption="Variación Anual de los PT" measure="1" displayFolder="" measureGroup="SectEco_IMSS" count="0" oneField="1">
      <fieldsUsage count="1">
        <fieldUsage x="9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734722222" backgroundQuery="1" createdVersion="8" refreshedVersion="8" minRefreshableVersion="3" recordCount="0" supportSubquery="1" supportAdvancedDrill="1">
  <cacheSource type="external" connectionId="44"/>
  <cacheFields count="4">
    <cacheField name="[Measures].[Total de Empleos]" caption="Total de Empleos" numFmtId="0" hierarchy="131" level="32767"/>
    <cacheField name="[Empleos_IMSS].[NOMGEO].[NOMGEO]" caption="NOMGEO" numFmtId="0" hierarchy="28" level="1">
      <sharedItems count="185">
        <s v="Acajete"/>
        <s v="Acateno"/>
        <s v="Acatlán"/>
        <s v="Acatzingo"/>
        <s v="Acteopan"/>
        <s v="Ahuacatlán"/>
        <s v="Ahuazotepec"/>
        <s v="Ahuehuetitla"/>
        <s v="Ajalpan"/>
        <s v="Albino Zertuche"/>
        <s v="Aljojuca"/>
        <s v="Altepexi"/>
        <s v="Amixtlán"/>
        <s v="Amozoc"/>
        <s v="Aquixtla"/>
        <s v="Atempan"/>
        <s v="Atexcal"/>
        <s v="Atlixco"/>
        <s v="Atoyatempan"/>
        <s v="Atzala"/>
        <s v="Atzitzihuacán"/>
        <s v="Atzitzintla"/>
        <s v="Ayotoxco de Guerrero"/>
        <s v="Calpan"/>
        <s v="Caltepec"/>
        <s v="Cañada Morelos"/>
        <s v="Chalchicomula de Sesma"/>
        <s v="Chapulco"/>
        <s v="Chiautla"/>
        <s v="Chiautzingo"/>
        <s v="Chichiquila"/>
        <s v="Chiconcuautla"/>
        <s v="Chietla"/>
        <s v="Chignahuapan"/>
        <s v="Chignautla"/>
        <s v="Chila de la Sal"/>
        <s v="Chilchotla"/>
        <s v="Chinantla"/>
        <s v="Coatzingo"/>
        <s v="Cohuecan"/>
        <s v="Coronango"/>
        <s v="Coxcatlán"/>
        <s v="Coyotepec"/>
        <s v="Cuapiaxtla de Madero"/>
        <s v="Cuautinchán"/>
        <s v="Cuautlancingo"/>
        <s v="Cuayuca de Andrade"/>
        <s v="Cuetzalan del Progreso"/>
        <s v="Cuyoaco"/>
        <s v="Domingo Arenas"/>
        <s v="Eloxochitlán"/>
        <s v="Epatlán"/>
        <s v="Esperanza"/>
        <s v="Francisco Z. Mena"/>
        <s v="General Felipe Ángeles"/>
        <s v="Guadalupe"/>
        <s v="Guadalupe Victoria"/>
        <s v="Honey"/>
        <s v="Huaquechula"/>
        <s v="Huatlatlauca"/>
        <s v="Huauchinango"/>
        <s v="Huehuetla"/>
        <s v="Huehuetlán el Chico"/>
        <s v="Huejotzingo"/>
        <s v="Hueyapan"/>
        <s v="Hueytamalco"/>
        <s v="Hueytlalpan"/>
        <s v="Huitzilan de Serdán"/>
        <s v="Huitziltepec"/>
        <s v="Ixcamilpa de Guerrero"/>
        <s v="Ixcaquixtla"/>
        <s v="Ixtacamaxtitlán"/>
        <s v="Ixtepec"/>
        <s v="Izúcar de Matamoros"/>
        <s v="Jalpan"/>
        <s v="Jolalpan"/>
        <s v="Jonotla"/>
        <s v="Juan C. Bonilla"/>
        <s v="Juan Galindo"/>
        <s v="Juan N. Méndez"/>
        <s v="Lafragua"/>
        <s v="Libres"/>
        <s v="Los Reyes de Juárez"/>
        <s v="Mazapiltepec de Juárez"/>
        <s v="Mixtla"/>
        <s v="Molcaxac"/>
        <s v="Naupan"/>
        <s v="Nauzontla"/>
        <s v="Nealtican"/>
        <s v="Nicolás Bravo"/>
        <s v="Nopalucan"/>
        <s v="Ocotepec"/>
        <s v="Ocoyucan"/>
        <s v="Oriental"/>
        <s v="Pahuatlán"/>
        <s v="Palmar de Bravo"/>
        <s v="Pantepec"/>
        <s v="Petlalcingo"/>
        <s v="Piaxtla"/>
        <s v="Puebla"/>
        <s v="Quecholac"/>
        <s v="Quimixtlán"/>
        <s v="Rafael Lara Grajales"/>
        <s v="San Andrés Cholula"/>
        <s v="San Antonio Cañada"/>
        <s v="San Felipe Teotlalcingo"/>
        <s v="San Gabriel Chilac"/>
        <s v="San Gregorio Atzompa"/>
        <s v="San Jerónimo Tecuanipan"/>
        <s v="San José Chiapa"/>
        <s v="San José Miahuatlán"/>
        <s v="San Juan Atenco"/>
        <s v="San Martín Texmelucan"/>
        <s v="San Matías Tlalancaleca"/>
        <s v="San Miguel Xoxtla"/>
        <s v="San Nicolás Buenos Aires"/>
        <s v="San Nicolás de los Ranchos"/>
        <s v="San Pedro Cholula"/>
        <s v="San Pedro Yeloixtlahuaca"/>
        <s v="San Salvador el Seco"/>
        <s v="San Salvador el Verde"/>
        <s v="San Salvador Huixcolotla"/>
        <s v="San Sebastián Tlacotepec"/>
        <s v="Santa Catarina Tlaltempan"/>
        <s v="Santa Inés Ahuatempan"/>
        <s v="Santa Isabel Cholula"/>
        <s v="Santiago Miahuatlán"/>
        <s v="Santo Tomás Hueyotlipan"/>
        <s v="Soltepec"/>
        <s v="Tecali de Herrera"/>
        <s v="Tecamachalco"/>
        <s v="Tecomatlán"/>
        <s v="Tehuacán"/>
        <s v="Tehuitzingo"/>
        <s v="Tenampulco"/>
        <s v="Teotlalco"/>
        <s v="Tepanco de López"/>
        <s v="Tepango de Rodríguez"/>
        <s v="Tepatlaxco de Hidalgo"/>
        <s v="Tepeaca"/>
        <s v="Tepeojuma"/>
        <s v="Tepexco"/>
        <s v="Tepexi de Rodríguez"/>
        <s v="Tepeyahualco"/>
        <s v="Tepeyahualco de Cuauhtémoc"/>
        <s v="Tetela de Ocampo"/>
        <s v="Teteles de Ávila Castillo"/>
        <s v="Teziutlán"/>
        <s v="Tianguismanalco"/>
        <s v="Tilapa"/>
        <s v="Tlachichuca"/>
        <s v="Tlacotepec de Benito Juárez"/>
        <s v="Tlacuilotepec"/>
        <s v="Tlahuapan"/>
        <s v="Tlaltenango"/>
        <s v="Tlanepantla"/>
        <s v="Tlaola"/>
        <s v="Tlapanalá"/>
        <s v="Tlatlauquitepec"/>
        <s v="Tochimilco"/>
        <s v="Tochtepec"/>
        <s v="Tulcingo"/>
        <s v="Tuzamapan de Galeana"/>
        <s v="Tzicatlacoyan"/>
        <s v="Venustiano Carranza"/>
        <s v="Vicente Guerrero"/>
        <s v="Xicotepec"/>
        <s v="Xiutetelco"/>
        <s v="Xochiapulco"/>
        <s v="Xochiltepec"/>
        <s v="Xochitlán de Vicente Suárez"/>
        <s v="Xochitlán Todos Santos"/>
        <s v="Yaonáhuac"/>
        <s v="Yehualtepec"/>
        <s v="Zacapala"/>
        <s v="Zacapoaxtla"/>
        <s v="Zacatlán"/>
        <s v="Zapotitlán"/>
        <s v="Zapotitlán de Méndez"/>
        <s v="Zaragoza"/>
        <s v="Zautla"/>
        <s v="Zihuateutla"/>
        <s v="Zinacatepec"/>
        <s v="Zongozotla"/>
        <s v="Zoquitlán"/>
      </sharedItems>
    </cacheField>
    <cacheField name="[Measures].[Total de Empleos del Trim pasado]" caption="Total de Empleos del Trim pasado" numFmtId="0" hierarchy="132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3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>
      <fieldsUsage count="2">
        <fieldUsage x="-1"/>
        <fieldUsage x="1"/>
      </fieldsUsage>
    </cacheHierarchy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 oneField="1">
      <fieldsUsage count="1">
        <fieldUsage x="0"/>
      </fieldsUsage>
    </cacheHierarchy>
    <cacheHierarchy uniqueName="[Measures].[Total de Empleos del Trim pasado]" caption="Total de Empleos del Trim pasado" measure="1" displayFolder="" measureGroup="Empleos_IMSS" count="0" oneField="1">
      <fieldsUsage count="1">
        <fieldUsage x="2"/>
      </fieldsUsage>
    </cacheHierarchy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2870368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Measures].[Total de los puestos de trabajo del Año Pasado]" caption="Total de los puestos de trabajo del Año Pasado" numFmtId="0" hierarchy="67" level="32767"/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 oneField="1">
      <fieldsUsage count="1">
        <fieldUsage x="1"/>
      </fieldsUsage>
    </cacheHierarchy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2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782638885" backgroundQuery="1" createdVersion="8" refreshedVersion="8" minRefreshableVersion="3" recordCount="0" supportSubquery="1" supportAdvancedDrill="1">
  <cacheSource type="external" connectionId="44"/>
  <cacheFields count="4">
    <cacheField name="[Measures].[Total de la Población]" caption="Total de la Población" numFmtId="0" hierarchy="111" level="32767"/>
    <cacheField name="[DistrEco_INEGI].[Estado].[Estado]" caption="Estado" numFmtId="0" hierarchy="18" level="1">
      <sharedItems containsSemiMixedTypes="0" containsNonDate="0" containsString="0"/>
    </cacheField>
    <cacheField name="[DistrEco_INEGI].[Indicador].[Indicador]" caption="Indicador" numFmtId="0" hierarchy="19" level="1">
      <sharedItems count="13">
        <s v="1.2. Menor de 15 años"/>
        <s v="1.3. 15 años y más"/>
        <s v="2.1. Población económicamente activa"/>
        <s v="2.1.1. Población ocupada"/>
        <s v="2.1.2. Población desocupada"/>
        <s v="2.2. Población no económicamente activa"/>
        <s v="2.2.1. Población disponible"/>
        <s v="2.2.2. Población no disponible"/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Fecha].[Fecha]" caption="Fecha" numFmtId="0" hierarchy="1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>
      <fieldsUsage count="2">
        <fieldUsage x="-1"/>
        <fieldUsage x="3"/>
      </fieldsUsage>
    </cacheHierarchy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863888886" backgroundQuery="1" createdVersion="8" refreshedVersion="8" minRefreshableVersion="3" recordCount="0" supportSubquery="1" supportAdvancedDrill="1">
  <cacheSource type="external" connectionId="44"/>
  <cacheFields count="5">
    <cacheField name="[Measures].[Total de la Población]" caption="Total de la Población" numFmtId="0" hierarchy="111" level="32767"/>
    <cacheField name="[DistrEco_INEGI].[Sexo].[Sexo]" caption="Sexo" numFmtId="0" hierarchy="20" level="1">
      <sharedItems count="2">
        <s v="Hombres"/>
        <s v="Mujere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Estado].[Estado]" caption="Estado" numFmtId="0" hierarchy="18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3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864699071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Trimestral de la Población]" caption="Incremento/Decremento Trimestral de la Población" numFmtId="0" hierarchy="11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 oneField="1">
      <fieldsUsage count="1">
        <fieldUsage x="3"/>
      </fieldsUsage>
    </cacheHierarchy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865393517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a Población]" caption="Incremento/Decremento Anual de la Población" numFmtId="0" hierarchy="11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 oneField="1">
      <fieldsUsage count="1">
        <fieldUsage x="3"/>
      </fieldsUsage>
    </cacheHierarchy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866203702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Trimestral de la Población]" caption="Variación Trimestral de la Población" numFmtId="0" hierarchy="11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 oneField="1">
      <fieldsUsage count="1">
        <fieldUsage x="3"/>
      </fieldsUsage>
    </cacheHierarchy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867013888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 la Población]" caption="Variación Anual de la Población" numFmtId="0" hierarchy="11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 oneField="1">
      <fieldsUsage count="1">
        <fieldUsage x="3"/>
      </fieldsUsage>
    </cacheHierarchy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15046296" backgroundQuery="1" createdVersion="8" refreshedVersion="8" minRefreshableVersion="3" recordCount="0" supportSubquery="1" supportAdvancedDrill="1">
  <cacheSource type="external" connectionId="44"/>
  <cacheFields count="6">
    <cacheField name="[Measures].[Valor de la Tasa]" caption="Valor de la Tasa" numFmtId="0" hierarchy="97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5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15856481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5"/>
      </fieldsUsage>
    </cacheHierarchy>
    <cacheHierarchy uniqueName="[Measures].[Variación Anual de la tasa]" caption="Variación Anual de la tasa" measure="1" displayFolder="" measureGroup="Tasas_INEGI" count="0" oneField="1">
      <fieldsUsage count="1">
        <fieldUsage x="6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16550928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 oneField="1">
      <fieldsUsage count="1">
        <fieldUsage x="5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6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47337964" backgroundQuery="1" createdVersion="8" refreshedVersion="8" minRefreshableVersion="3" recordCount="0" supportSubquery="1" supportAdvancedDrill="1">
  <cacheSource type="external" connectionId="44"/>
  <cacheFields count="5">
    <cacheField name="[Measures].[Valor de la Tasa]" caption="Valor de la Tasa" numFmtId="0" hierarchy="97" level="32767"/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1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3449076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48148149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4"/>
      </fieldsUsage>
    </cacheHierarchy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48842596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 oneField="1">
      <fieldsUsage count="1">
        <fieldUsage x="4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3949305557" backgroundQuery="1" createdVersion="8" refreshedVersion="8" minRefreshableVersion="3" recordCount="0" supportSubquery="1" supportAdvancedDrill="1">
  <cacheSource type="external" connectionId="44"/>
  <cacheFields count="8">
    <cacheField name="[Tasas_INEGI].[Estado].[Estado]" caption="Estado" numFmtId="0" hierarchy="59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  <cacheField name="[Measures].[Valor de la Tasa]" caption="Valor de la Tasa" numFmtId="0" hierarchy="97" level="32767"/>
    <cacheField name="[Measures].[Valor de la Tasa del Trim pasado]" caption="Valor de la Tasa del Trim pasado" numFmtId="0" hierarchy="10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6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 oneField="1">
      <fieldsUsage count="1">
        <fieldUsage x="7"/>
      </fieldsUsage>
    </cacheHierarchy>
    <cacheHierarchy uniqueName="[Measures].[Incremento/Decremento Trimestral de la tasa]" caption="Incremento/Decremento Trimestral de la tasa" measure="1" displayFolder="" measureGroup="Tasas_INEGI" count="0" oneField="1">
      <fieldsUsage count="1">
        <fieldUsage x="4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5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4009374998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4010185183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285069448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285879633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286689818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Indicador].[Indicador]" caption="Indicador" numFmtId="0" hierarchy="47" level="1">
      <sharedItems containsNonDate="0"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Pob_SE_INEGI].[Estado].[Estado]" caption="Estado" numFmtId="0" hierarchy="46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287268519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Anual de la Población por SE]" caption="Incremento/Decremento Anual de la Población por SE" numFmtId="0" hierarchy="120" level="32767"/>
    <cacheField name="[Measures].[Variación Anual de la Población por SE]" caption="Variación Anual de la Población por SE" numFmtId="0" hierarchy="12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 oneField="1">
      <fieldsUsage count="1">
        <fieldUsage x="5"/>
      </fieldsUsage>
    </cacheHierarchy>
    <cacheHierarchy uniqueName="[Measures].[Variación Anual de la Población por SE]" caption="Variación Anual de la Población por SE" measure="1" displayFolder="" measureGroup="Pob_SE_INEGI" count="0" oneField="1">
      <fieldsUsage count="1">
        <fieldUsage x="6"/>
      </fieldsUsage>
    </cacheHierarchy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288078704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Trimestral de la Población por SE]" caption="Incremento/Decremento Trimestral de la Población por SE" numFmtId="0" hierarchy="123" level="32767"/>
    <cacheField name="[Measures].[Variación Trimestral de la Población por SE]" caption="Variación Trimestral de la Población por SE" numFmtId="0" hierarchy="12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 oneField="1">
      <fieldsUsage count="1">
        <fieldUsage x="5"/>
      </fieldsUsage>
    </cacheHierarchy>
    <cacheHierarchy uniqueName="[Measures].[Variación Trimestral de la Población por SE]" caption="Variación Trimestral de la Población por SE" measure="1" displayFolder="" measureGroup="Pob_SE_INEGI" count="0" oneField="1">
      <fieldsUsage count="1">
        <fieldUsage x="6"/>
      </fieldsUsage>
    </cacheHierarchy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4259261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351851854" backgroundQuery="1" createdVersion="8" refreshedVersion="8" minRefreshableVersion="3" recordCount="0" supportSubquery="1" supportAdvancedDrill="1">
  <cacheSource type="external" connectionId="44"/>
  <cacheFields count="4">
    <cacheField name="[Measures].[Total de Atenidos]" caption="Total de Atenidos" numFmtId="0" hierarchy="136" level="32767"/>
    <cacheField name="[Calendar].[Mes].[Mes]" caption="Mes" numFmtId="0" hierarchy="11" level="1">
      <sharedItems count="3">
        <s v="enero"/>
        <s v="febrero"/>
        <s v="marzo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Personas_Atendidas_ST].[Sexo].[Sexo]" caption="Sexo" numFmtId="0" hierarchy="37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>
      <fieldsUsage count="2">
        <fieldUsage x="-1"/>
        <fieldUsage x="3"/>
      </fieldsUsage>
    </cacheHierarchy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 oneField="1">
      <fieldsUsage count="1">
        <fieldUsage x="0"/>
      </fieldsUsage>
    </cacheHierarchy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352546293" backgroundQuery="1" createdVersion="8" refreshedVersion="8" minRefreshableVersion="3" recordCount="0" supportSubquery="1" supportAdvancedDrill="1">
  <cacheSource type="external" connectionId="44"/>
  <cacheFields count="4">
    <cacheField name="[Calendar].[Mes].[Mes]" caption="Mes" numFmtId="0" hierarchy="11" level="1">
      <sharedItems count="3">
        <s v="enero"/>
        <s v="febrero"/>
        <s v="marzo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Measures].[Total de Colocados]" caption="Total de Colocados" numFmtId="0" hierarchy="137" level="32767"/>
    <cacheField name="[Personas_Colocadas_ST].[Sexo].[Sexo]" caption="Sexo" numFmtId="0" hierarchy="40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>
      <fieldsUsage count="2">
        <fieldUsage x="-1"/>
        <fieldUsage x="3"/>
      </fieldsUsage>
    </cacheHierarchy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 oneField="1">
      <fieldsUsage count="1">
        <fieldUsage x="2"/>
      </fieldsUsage>
    </cacheHierarchy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458333333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Pobreza Laboral]" caption="Pobreza Laboral" numFmtId="0" hierarchy="104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6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 oneField="1">
      <fieldsUsage count="1">
        <fieldUsage x="5"/>
      </fieldsUsage>
    </cacheHierarchy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459259256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PL]" caption="Incremento/Decremento Anual de la PL" numFmtId="0" hierarchy="106" level="32767"/>
    <cacheField name="[Measures].[Variación Anual de la PL]" caption="Variación Anual de la PL" numFmtId="0" hierarchy="107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 oneField="1">
      <fieldsUsage count="1">
        <fieldUsage x="5"/>
      </fieldsUsage>
    </cacheHierarchy>
    <cacheHierarchy uniqueName="[Measures].[Variación Anual de la PL]" caption="Variación Anual de la PL" measure="1" displayFolder="" measureGroup="PL_INEGI" count="0" oneField="1">
      <fieldsUsage count="1">
        <fieldUsage x="6"/>
      </fieldsUsage>
    </cacheHierarchy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460069442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PL]" caption="Incremento/Decremento Trimestral de la PL" numFmtId="0" hierarchy="109" level="32767"/>
    <cacheField name="[Measures].[Variación Trimestral de la PL]" caption="Variación Trimestral de la PL" numFmtId="0" hierarchy="110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 oneField="1">
      <fieldsUsage count="1">
        <fieldUsage x="5"/>
      </fieldsUsage>
    </cacheHierarchy>
    <cacheHierarchy uniqueName="[Measures].[Variación Trimestral de la PL]" caption="Variación Trimestral de la PL" measure="1" displayFolder="" measureGroup="PL_INEGI" count="0" oneField="1">
      <fieldsUsage count="1">
        <fieldUsage x="6"/>
      </fieldsUsage>
    </cacheHierarchy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3162974537" backgroundQuery="1" createdVersion="8" refreshedVersion="8" minRefreshableVersion="3" recordCount="0" supportSubquery="1" supportAdvancedDrill="1">
  <cacheSource type="external" connectionId="44"/>
  <cacheFields count="6"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3">
        <s v="enero"/>
        <s v="febrero"/>
        <s v="marzo"/>
      </sharedItems>
    </cacheField>
    <cacheField name="[Zonas].[Estado].[Estado]" caption="Estado" numFmtId="0" hierarchy="6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2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3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1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75231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09153586"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6990740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18618476"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63888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0548599"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738426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22319960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4953701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Trimestral de los puestos de trabajo]" caption="Variación Trimestral de los puestos de trabajo" numFmtId="0" hierarchy="7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699073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19550283"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0972222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15360882"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840277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95632049"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131944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22120439" supportSubqueryNonVisual="1" supportSubqueryCalcMem="1" supportAddCalcMems="1"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67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626447247" supportSubqueryNonVisual="1" supportSubqueryCalcMem="1" supportAddCalcMems="1"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067129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7957903" supportSubqueryNonVisual="1" supportSubqueryCalcMem="1" supportAddCalcMems="1"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872685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43714343" supportSubqueryNonVisual="1" supportSubqueryCalcMem="1" supportAddCalcMems="1"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3587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52000711" supportSubqueryNonVisual="1" supportSubqueryCalcMem="1" supportAddCalcMems="1"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4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750009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8899954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5763886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marz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3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060185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414794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731481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4435410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83101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2191519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768518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615858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099537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4660946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493055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6177709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90972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846759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3634259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7790760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2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2006003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740740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9962075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2298865741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  <cacheField name="[Calendar].[Mes].[Mes]" caption="Mes" numFmtId="0" hierarchy="11" level="1">
      <sharedItems count="1">
        <s v="marz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7581018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91560960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1365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0210743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7934334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865495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name="TablaDinámica1" cacheId="323" applyNumberFormats="0" applyBorderFormats="0" applyFontFormats="0" applyPatternFormats="0" applyAlignmentFormats="0" applyWidthHeightFormats="1" dataCaption="Valores" tag="27725aab-9754-4fda-a423-a8a98f7832e0" updatedVersion="8" minRefreshableVersion="3" useAutoFormatting="1" subtotalHiddenItems="1" rowGrandTotals="0" colGrandTotals="0" itemPrintTitles="1" createdVersion="8" indent="0" outline="1" outlineData="1" multipleFieldFilters="0" chartFormat="3" rowHeaderCaption="Tipo de puesto" colHeaderCaption="Año">
  <location ref="D44:F54" firstHeaderRow="1" firstDataRow="2" firstDataCol="1" rowPageCount="1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2">
        <item x="0"/>
        <item x="1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3"/>
    <field x="1"/>
  </rowFields>
  <rowItems count="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</rowItems>
  <colFields count="1">
    <field x="2"/>
  </colFields>
  <colItems count="2">
    <i>
      <x/>
    </i>
    <i>
      <x v="1"/>
    </i>
  </colItems>
  <pageFields count="1">
    <pageField fld="4" hier="63" name="[Zonas].[Estado].&amp;[PUEBLA]" cap="PUEBLA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rowHierarchiesUsage count="2">
    <rowHierarchyUsage hierarchyUsage="11"/>
    <rowHierarchyUsage hierarchyUsage="1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TablaDinámica9" cacheId="330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>
  <location ref="C98:D100" firstHeaderRow="1" firstDataRow="1" firstDataCol="1"/>
  <pivotFields count="5"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1"/>
    <field x="4"/>
  </rowFields>
  <rowItems count="2">
    <i>
      <x/>
    </i>
    <i r="1">
      <x/>
    </i>
  </rowItems>
  <colItems count="1">
    <i/>
  </colItems>
  <dataFields count="1">
    <dataField fld="0" subtotal="count" baseField="0" baseItem="0"/>
  </dataFields>
  <conditionalFormats count="1">
    <conditionalFormat scope="field" type="all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1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6" cacheId="32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F58:G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/>
    </i>
    <i>
      <x v="8"/>
    </i>
    <i>
      <x v="9"/>
    </i>
    <i>
      <x v="7"/>
    </i>
    <i>
      <x v="3"/>
    </i>
    <i>
      <x v="10"/>
    </i>
    <i>
      <x v="1"/>
    </i>
    <i>
      <x v="2"/>
    </i>
    <i>
      <x v="5"/>
    </i>
    <i>
      <x v="4"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3" cacheId="334" applyNumberFormats="0" applyBorderFormats="0" applyFontFormats="0" applyPatternFormats="0" applyAlignmentFormats="0" applyWidthHeightFormats="1" dataCaption="Valores" tag="7563b87e-e574-4c28-aed2-b288732866dc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22:I23" firstHeaderRow="1" firstDataRow="1" firstDataCol="0" rowPageCount="1" colPageCount="1"/>
  <pivotFields count="3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Items count="1">
    <i/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2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name="TablaDinámica1" cacheId="333" applyNumberFormats="0" applyBorderFormats="0" applyFontFormats="0" applyPatternFormats="0" applyAlignmentFormats="0" applyWidthHeightFormats="1" dataCaption="Valores" tag="6da0dd36-d168-4da7-9e23-72128d5ad7c3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15:L17" firstHeaderRow="1" firstDataRow="2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Items count="1">
    <i/>
  </rowItems>
  <colFields count="1">
    <field x="2"/>
  </colFields>
  <colItems count="3">
    <i>
      <x/>
    </i>
    <i>
      <x v="1"/>
    </i>
    <i>
      <x v="2"/>
    </i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2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5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name="TablaDinámica8" cacheId="338" applyNumberFormats="0" applyBorderFormats="0" applyFontFormats="0" applyPatternFormats="0" applyAlignmentFormats="0" applyWidthHeightFormats="1" dataCaption="Valores" tag="e5317566-9ab7-4765-9b71-1e1c5920ad40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P56:T58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name="TablaDinámica9" cacheId="339" applyNumberFormats="0" applyBorderFormats="0" applyFontFormats="0" applyPatternFormats="0" applyAlignmentFormats="0" applyWidthHeightFormats="1" dataCaption="Valores" tag="74481a66-e12e-4ee7-b72c-474ba98abb06" updatedVersion="8" minRefreshableVersion="5" useAutoFormatting="1" subtotalHiddenItems="1" rowGrandTotals="0" colGrandTotals="0" itemPrintTitles="1" createdVersion="8" indent="0" outline="1" outlineData="1" multipleFieldFilters="0" chartFormat="7" rowHeaderCaption="Fecha">
  <location ref="C96:D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name="TablaDinámica3" cacheId="343" applyNumberFormats="0" applyBorderFormats="0" applyFontFormats="0" applyPatternFormats="0" applyAlignmentFormats="0" applyWidthHeightFormats="1" dataCaption="Valores" tag="357455a6-dd22-4828-8388-40df33e812dd" updatedVersion="8" minRefreshableVersion="5" useAutoFormatting="1" subtotalHiddenItems="1" rowGrandTotals="0" colGrandTotals="0" itemPrintTitles="1" createdVersion="8" indent="0" outline="1" outlineData="1" multipleFieldFilters="0" chartFormat="15" rowHeaderCaption="Fecha">
  <location ref="M96:N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name="TablaDinámica2" cacheId="342" applyNumberFormats="0" applyBorderFormats="0" applyFontFormats="0" applyPatternFormats="0" applyAlignmentFormats="0" applyWidthHeightFormats="1" dataCaption="Valores" tag="ca677160-afbd-4241-beed-c0d36e1f0297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M56:N67" firstHeaderRow="1" firstDataRow="1" firstDataCol="1"/>
  <pivotFields count="5">
    <pivotField axis="axisRow" allDrilled="1" subtotalTop="0" showAll="0" sortType="de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/>
    </i>
    <i>
      <x v="4"/>
    </i>
    <i>
      <x v="2"/>
    </i>
    <i>
      <x v="9"/>
    </i>
    <i>
      <x v="6"/>
    </i>
    <i>
      <x v="7"/>
    </i>
    <i>
      <x v="3"/>
    </i>
    <i>
      <x v="10"/>
    </i>
    <i>
      <x v="8"/>
    </i>
    <i>
      <x v="1"/>
    </i>
    <i>
      <x v="5"/>
    </i>
  </rowItems>
  <colItems count="1">
    <i/>
  </colItems>
  <dataFields count="1">
    <dataField fld="4" subtotal="count" baseField="0" baseItem="0"/>
  </dataFields>
  <chartFormats count="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name="TablaDinámica6" cacheId="336" applyNumberFormats="0" applyBorderFormats="0" applyFontFormats="0" applyPatternFormats="0" applyAlignmentFormats="0" applyWidthHeightFormats="1" dataCaption="Valores" tag="1bdd33ad-ee69-45b5-977b-41741074f46d" updatedVersion="8" minRefreshableVersion="5" useAutoFormatting="1" subtotalHiddenItems="1" rowGrandTotals="0" colGrandTotals="0" itemPrintTitles="1" createdVersion="8" indent="0" outline="1" outlineData="1" multipleFieldFilters="0" chartFormat="10" rowHeaderCaption="Estado">
  <location ref="F56:G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0"/>
    </i>
    <i>
      <x v="6"/>
    </i>
    <i>
      <x v="1"/>
    </i>
    <i>
      <x v="9"/>
    </i>
    <i>
      <x v="2"/>
    </i>
    <i>
      <x v="4"/>
    </i>
    <i>
      <x v="3"/>
    </i>
    <i>
      <x v="5"/>
    </i>
    <i>
      <x v="7"/>
    </i>
    <i>
      <x v="8"/>
    </i>
  </rowItems>
  <colItems count="1">
    <i/>
  </colItems>
  <dataFields count="1">
    <dataField fld="2" subtotal="count" baseField="0" baseItem="0"/>
  </dataFields>
  <chartFormats count="1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name="TablaDinámica1" cacheId="335" applyNumberFormats="0" applyBorderFormats="0" applyFontFormats="0" applyPatternFormats="0" applyAlignmentFormats="0" applyWidthHeightFormats="1" dataCaption="Valores" tag="d0e032a9-d8a3-49eb-b43f-32616247930a" updatedVersion="8" minRefreshableVersion="5" useAutoFormatting="1" subtotalHiddenItems="1" rowGrandTotals="0" colGrandTotals="0" itemPrintTitles="1" createdVersion="8" indent="0" outline="1" outlineData="1" multipleFieldFilters="0" chartFormat="7" rowHeaderCaption="Estado">
  <location ref="C56:D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2"/>
    </i>
    <i>
      <x v="7"/>
    </i>
    <i>
      <x v="3"/>
    </i>
    <i>
      <x v="9"/>
    </i>
    <i>
      <x v="4"/>
    </i>
    <i>
      <x v="10"/>
    </i>
    <i>
      <x v="1"/>
    </i>
    <i>
      <x v="6"/>
    </i>
    <i>
      <x/>
    </i>
    <i>
      <x v="5"/>
    </i>
    <i>
      <x v="8"/>
    </i>
  </rowItems>
  <colItems count="1">
    <i/>
  </colItems>
  <dataFields count="1">
    <dataField fld="2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2" cacheId="387" applyNumberFormats="0" applyBorderFormats="0" applyFontFormats="0" applyPatternFormats="0" applyAlignmentFormats="0" applyWidthHeightFormats="1" dataCaption="Valores" tag="933cee77-58f8-4e3e-b9d4-c79a757c1476" updatedVersion="8" minRefreshableVersion="5" useAutoFormatting="1" subtotalHiddenItems="1" rowGrandTotals="0" colGrandTotals="0" itemPrintTitles="1" createdVersion="8" indent="0" outline="1" outlineData="1" multipleFieldFilters="0" rowHeaderCaption="Tipo de puesto">
  <location ref="K21:M31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3">
    <field x="3"/>
    <field x="4"/>
    <field x="2"/>
  </rowFields>
  <rowItems count="10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</rowItems>
  <colFields count="1">
    <field x="-2"/>
  </colFields>
  <colItems count="2">
    <i>
      <x/>
    </i>
    <i i="1">
      <x v="1"/>
    </i>
  </colItems>
  <pageFields count="1">
    <pageField fld="5" hier="63" name="[Zonas].[Estado].&amp;[PUEBLA]" cap="PUEBLA"/>
  </pageFields>
  <dataFields count="2">
    <dataField fld="0" subtotal="count" baseField="0" baseItem="0"/>
    <dataField fld="1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3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9"/>
    <rowHierarchyUsage hierarchyUsage="11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Dinámica7" cacheId="337" applyNumberFormats="0" applyBorderFormats="0" applyFontFormats="0" applyPatternFormats="0" applyAlignmentFormats="0" applyWidthHeightFormats="1" dataCaption="Valores" tag="c502fe5f-013b-4b26-9e91-b07c5549711a" updatedVersion="8" minRefreshableVersion="5" useAutoFormatting="1" subtotalHiddenItems="1" rowGrandTotals="0" colGrandTotals="0" itemPrintTitles="1" createdVersion="8" indent="0" outline="1" outlineData="1" multipleFieldFilters="0" chartFormat="13" rowHeaderCaption="Estado">
  <location ref="I56:J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0"/>
    </i>
    <i>
      <x v="6"/>
    </i>
    <i>
      <x v="1"/>
    </i>
    <i>
      <x v="9"/>
    </i>
    <i>
      <x v="5"/>
    </i>
    <i>
      <x v="2"/>
    </i>
    <i>
      <x v="8"/>
    </i>
    <i>
      <x v="4"/>
    </i>
    <i>
      <x v="3"/>
    </i>
    <i>
      <x v="7"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name="TablaDinámica10" cacheId="340" applyNumberFormats="0" applyBorderFormats="0" applyFontFormats="0" applyPatternFormats="0" applyAlignmentFormats="0" applyWidthHeightFormats="1" dataCaption="Valores" tag="bf3be259-2a3b-413c-9993-703c7a9a621d" updatedVersion="8" minRefreshableVersion="5" useAutoFormatting="1" subtotalHiddenItems="1" rowGrandTotals="0" colGrandTotals="0" itemPrintTitles="1" createdVersion="8" indent="0" outline="1" outlineData="1" multipleFieldFilters="0" chartFormat="13" rowHeaderCaption="Fecha">
  <location ref="F96:G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name="TablaDinámica11" cacheId="341" applyNumberFormats="0" applyBorderFormats="0" applyFontFormats="0" applyPatternFormats="0" applyAlignmentFormats="0" applyWidthHeightFormats="1" dataCaption="Valores" tag="f2edad06-13a7-4407-9d41-b50bb5ee66d4" updatedVersion="8" minRefreshableVersion="5" useAutoFormatting="1" subtotalHiddenItems="1" rowGrandTotals="0" colGrandTotals="0" itemPrintTitles="1" createdVersion="8" indent="0" outline="1" outlineData="1" multipleFieldFilters="0" chartFormat="10" rowHeaderCaption="Fecha">
  <location ref="I96:J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name="TablaDinámica9" cacheId="348" applyNumberFormats="0" applyBorderFormats="0" applyFontFormats="0" applyPatternFormats="0" applyAlignmentFormats="0" applyWidthHeightFormats="1" dataCaption="Valores" tag="c9d24e79-1af6-4472-9408-02723725837e" updatedVersion="8" minRefreshableVersion="5" useAutoFormatting="1" subtotalHiddenItems="1" rowGrandTotals="0" colGrandTotals="0" itemPrintTitles="1" createdVersion="8" indent="0" outline="1" outlineData="1" multipleFieldFilters="0" chartFormat="8">
  <location ref="C102:D104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name="TablaDinámica1" cacheId="344" applyNumberFormats="0" applyBorderFormats="0" applyFontFormats="0" applyPatternFormats="0" applyAlignmentFormats="0" applyWidthHeightFormats="1" dataCaption="Valores" tag="38ab4ae7-4f39-4c9a-9f2e-4d05a4321624" updatedVersion="8" minRefreshableVersion="5" useAutoFormatting="1" subtotalHiddenItems="1" rowGrandTotals="0" colGrandTotals="0" itemPrintTitles="1" createdVersion="8" indent="0" outline="1" outlineData="1" multipleFieldFilters="0" chartFormat="8" rowHeaderCaption="Estado">
  <location ref="C57:D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7"/>
    </i>
    <i>
      <x/>
    </i>
    <i>
      <x v="6"/>
    </i>
    <i>
      <x v="1"/>
    </i>
    <i>
      <x v="9"/>
    </i>
    <i>
      <x v="3"/>
    </i>
    <i>
      <x v="2"/>
    </i>
    <i>
      <x v="10"/>
    </i>
    <i>
      <x v="5"/>
    </i>
    <i>
      <x v="8"/>
    </i>
    <i>
      <x v="4"/>
    </i>
  </rowItems>
  <colItems count="1">
    <i/>
  </colItems>
  <dataFields count="1">
    <dataField fld="4" subtotal="count" baseField="0" baseItem="0"/>
  </dataFields>
  <chartFormats count="1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name="TablaDinámica7" cacheId="346" applyNumberFormats="0" applyBorderFormats="0" applyFontFormats="0" applyPatternFormats="0" applyAlignmentFormats="0" applyWidthHeightFormats="1" dataCaption="Valores" tag="2c6eb298-786e-4428-9a9c-8b03ff0bda7d" updatedVersion="8" minRefreshableVersion="5" useAutoFormatting="1" subtotalHiddenItems="1" rowGrandTotals="0" colGrandTotals="0" itemPrintTitles="1" createdVersion="8" indent="0" outline="1" outlineData="1" multipleFieldFilters="0" chartFormat="14" rowHeaderCaption="Estado">
  <location ref="I57:J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9"/>
    </i>
    <i>
      <x/>
    </i>
    <i>
      <x v="8"/>
    </i>
    <i>
      <x v="6"/>
    </i>
    <i>
      <x v="1"/>
    </i>
    <i>
      <x v="10"/>
    </i>
    <i>
      <x v="4"/>
    </i>
    <i>
      <x v="5"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name="TablaDinámica8" cacheId="347" applyNumberFormats="0" applyBorderFormats="0" applyFontFormats="0" applyPatternFormats="0" applyAlignmentFormats="0" applyWidthHeightFormats="1" dataCaption="Valores" tag="b2481c9b-4881-43a9-982b-0ed288eec761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L57:P59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8" subtotal="count" baseField="0" baseItem="0"/>
    <dataField fld="9" subtotal="count" baseField="0" baseItem="0"/>
    <dataField fld="7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name="TablaDinámica11" cacheId="350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1">
  <location ref="I102:J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name="TablaDinámica6" cacheId="345" applyNumberFormats="0" applyBorderFormats="0" applyFontFormats="0" applyPatternFormats="0" applyAlignmentFormats="0" applyWidthHeightFormats="1" dataCaption="Valores" tag="7f286909-2f4f-4963-a3c6-fe49fbb8209b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F57:G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8"/>
    </i>
    <i>
      <x v="9"/>
    </i>
    <i>
      <x v="4"/>
    </i>
    <i>
      <x v="10"/>
    </i>
    <i>
      <x v="6"/>
    </i>
    <i>
      <x v="1"/>
    </i>
    <i>
      <x/>
    </i>
    <i>
      <x v="5"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name="TablaDinámica10" cacheId="349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4">
  <location ref="F102:G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324" applyNumberFormats="0" applyBorderFormats="0" applyFontFormats="0" applyPatternFormats="0" applyAlignmentFormats="0" applyWidthHeightFormats="1" dataCaption="Valores" tag="8c935ba0-b6e5-43f0-951f-47d5af9e5d50" updatedVersion="8" minRefreshableVersion="5" useAutoFormatting="1" subtotalHiddenItems="1" rowGrandTotals="0" colGrandTotals="0" itemPrintTitles="1" createdVersion="8" indent="0" outline="1" outlineData="1" multipleFieldFilters="0" chartFormat="7" rowHeaderCaption="Mes" colHeaderCaption="Año">
  <location ref="A29:B32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1">
    <field x="3"/>
  </rowFields>
  <rowItems count="3">
    <i>
      <x/>
    </i>
    <i>
      <x v="1"/>
    </i>
    <i>
      <x v="2"/>
    </i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conditionalFormats count="1">
    <conditionalFormat scope="field" type="all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3" count="0" selected="0"/>
          </references>
        </pivotArea>
      </pivotAreas>
    </conditionalFormat>
  </conditionalFormats>
  <chartFormats count="1"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4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name="TablaDinámica4" cacheId="352" applyNumberFormats="0" applyBorderFormats="0" applyFontFormats="0" applyPatternFormats="0" applyAlignmentFormats="0" applyWidthHeightFormats="1" dataCaption="Valores" tag="2d6e33ff-1c2e-43d7-8131-d565d89cc1c8" updatedVersion="8" minRefreshableVersion="5" useAutoFormatting="1" subtotalHiddenItems="1" rowGrandTotals="0" colGrandTotals="0" itemPrintTitles="1" createdVersion="8" indent="0" outline="1" outlineData="1" multipleFieldFilters="0" chartFormat="12" rowHeaderCaption="Mes" colHeaderCaption="Año">
  <location ref="E42:F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5"/>
    </i>
    <i>
      <x v="1"/>
    </i>
    <i>
      <x/>
    </i>
    <i>
      <x v="3"/>
    </i>
    <i>
      <x v="6"/>
    </i>
    <i>
      <x v="8"/>
    </i>
    <i>
      <x v="7"/>
    </i>
    <i>
      <x v="2"/>
    </i>
    <i>
      <x v="4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4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>
        <x14:conditionalFormats count="1">
          <x14:conditionalFormat priority="1" id="{C0BEDC90-407C-473D-9387-EF0477A4092D}">
            <x14:pivotAreas count="1">
              <pivotArea type="data" outline="0" collapsedLevelsAreSubtotals="1" fieldPosition="0">
                <references count="1">
                  <reference field="4294967294" count="1" selected="0">
                    <x v="0"/>
                  </reference>
                </references>
              </pivotArea>
            </x14:pivotAreas>
          </x14:conditionalFormat>
        </x14:conditionalFormats>
      </x14:pivotTableDefinition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name="TablaDinámica1" cacheId="351" applyNumberFormats="0" applyBorderFormats="0" applyFontFormats="0" applyPatternFormats="0" applyAlignmentFormats="0" applyWidthHeightFormats="1" dataCaption="Valores" tag="2ae94231-233b-4f05-a090-527530f28b25" updatedVersion="8" minRefreshableVersion="5" useAutoFormatting="1" subtotalHiddenItems="1" rowGrandTotals="0" colGrandTotals="0" itemPrintTitles="1" createdVersion="8" indent="0" outline="1" outlineData="1" multipleFieldFilters="0" chartFormat="13" rowHeaderCaption="Mes" colHeaderCaption="Año">
  <location ref="B42:C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7"/>
    </i>
    <i>
      <x v="2"/>
    </i>
    <i>
      <x v="4"/>
    </i>
    <i>
      <x v="3"/>
    </i>
    <i>
      <x/>
    </i>
    <i>
      <x v="8"/>
    </i>
    <i>
      <x v="6"/>
    </i>
    <i>
      <x v="1"/>
    </i>
    <i>
      <x v="5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4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name="TablaDinámica11" cacheId="359" applyNumberFormats="0" applyBorderFormats="0" applyFontFormats="0" applyPatternFormats="0" applyAlignmentFormats="0" applyWidthHeightFormats="1" dataCaption="Valores" tag="5e869d6d-7d01-4988-9833-d278103e5f0e" updatedVersion="8" minRefreshableVersion="5" useAutoFormatting="1" subtotalHiddenItems="1" rowGrandTotals="0" colGrandTotals="0" itemPrintTitles="1" createdVersion="8" indent="0" outline="1" outlineData="1" multipleFieldFilters="0" chartFormat="12">
  <location ref="J105:K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name="TablaDinámica8" cacheId="356" applyNumberFormats="0" applyBorderFormats="0" applyFontFormats="0" applyPatternFormats="0" applyAlignmentFormats="0" applyWidthHeightFormats="1" dataCaption="Valores" tag="88eace8d-f1e5-4cb7-b844-eb54c7a0c1e4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65:Q67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name="TablaDinámica6" cacheId="354" applyNumberFormats="0" applyBorderFormats="0" applyFontFormats="0" applyPatternFormats="0" applyAlignmentFormats="0" applyWidthHeightFormats="1" dataCaption="Valores" tag="ab534d2c-651a-46b6-961f-10e5a3955b1a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G65:H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6"/>
    </i>
    <i>
      <x v="10"/>
    </i>
    <i>
      <x v="7"/>
    </i>
    <i>
      <x v="8"/>
    </i>
    <i>
      <x v="9"/>
    </i>
    <i>
      <x v="3"/>
    </i>
    <i>
      <x v="2"/>
    </i>
    <i>
      <x v="4"/>
    </i>
    <i>
      <x v="1"/>
    </i>
    <i>
      <x v="5"/>
    </i>
  </rowItems>
  <colItems count="1">
    <i/>
  </colItems>
  <dataFields count="1">
    <dataField fld="4" subtotal="count" baseField="0" baseItem="0"/>
  </dataFields>
  <chartFormats count="1"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7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name="TablaDinámica1" cacheId="353" applyNumberFormats="0" applyBorderFormats="0" applyFontFormats="0" applyPatternFormats="0" applyAlignmentFormats="0" applyWidthHeightFormats="1" dataCaption="Valores" tag="8145fba7-4202-49ee-aa49-786f7ab90baf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D65:E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2"/>
    </i>
    <i>
      <x v="1"/>
    </i>
    <i>
      <x v="5"/>
    </i>
    <i>
      <x v="10"/>
    </i>
    <i>
      <x v="9"/>
    </i>
    <i>
      <x v="4"/>
    </i>
    <i>
      <x v="8"/>
    </i>
  </rowItems>
  <colItems count="1">
    <i/>
  </colItems>
  <dataFields count="1">
    <dataField fld="4" subtotal="count" baseField="0" baseItem="0"/>
  </dataFields>
  <chartFormats count="1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7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name="TablaDinámica4" cacheId="360" applyNumberFormats="0" applyBorderFormats="0" applyFontFormats="0" applyPatternFormats="0" applyAlignmentFormats="0" applyWidthHeightFormats="1" dataCaption="Valores" tag="aeaed1ae-b72e-4a40-8cfc-08fc5a0de64b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87:Q89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name="TablaDinámica7" cacheId="355" applyNumberFormats="0" applyBorderFormats="0" applyFontFormats="0" applyPatternFormats="0" applyAlignmentFormats="0" applyWidthHeightFormats="1" dataCaption="Valores" tag="8b09677a-3398-4f3d-b45d-404389bbdc1d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J65:K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6"/>
    </i>
    <i>
      <x v="10"/>
    </i>
    <i>
      <x v="8"/>
    </i>
    <i>
      <x v="4"/>
    </i>
    <i>
      <x v="9"/>
    </i>
    <i>
      <x v="3"/>
    </i>
    <i>
      <x v="2"/>
    </i>
    <i>
      <x v="7"/>
    </i>
    <i>
      <x v="1"/>
    </i>
    <i>
      <x v="5"/>
    </i>
  </rowItems>
  <colItems count="1">
    <i/>
  </colItems>
  <dataFields count="1">
    <dataField fld="4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7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name="TablaDinámica10" cacheId="358" applyNumberFormats="0" applyBorderFormats="0" applyFontFormats="0" applyPatternFormats="0" applyAlignmentFormats="0" applyWidthHeightFormats="1" dataCaption="Valores" tag="62616a78-461d-40ff-b383-6ba3d66dd1d2" updatedVersion="8" minRefreshableVersion="5" useAutoFormatting="1" subtotalHiddenItems="1" rowGrandTotals="0" colGrandTotals="0" itemPrintTitles="1" createdVersion="8" indent="0" outline="1" outlineData="1" multipleFieldFilters="0" chartFormat="15">
  <location ref="G105:H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name="TablaDinámica9" cacheId="357" applyNumberFormats="0" applyBorderFormats="0" applyFontFormats="0" applyPatternFormats="0" applyAlignmentFormats="0" applyWidthHeightFormats="1" dataCaption="Valores" tag="f0cfbe37-7938-4e0c-97a5-79a4b1756639" updatedVersion="8" minRefreshableVersion="5" useAutoFormatting="1" subtotalHiddenItems="1" rowGrandTotals="0" colGrandTotals="0" itemPrintTitles="1" createdVersion="8" indent="0" outline="1" outlineData="1" multipleFieldFilters="0" chartFormat="9">
  <location ref="D105:E107" firstHeaderRow="1" firstDataRow="1" firstDataCol="1"/>
  <pivotFields count="7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6" subtotal="count" baseField="0" baseItem="0"/>
  </dataFields>
  <chartFormats count="1"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2" cacheId="326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C16:F17" firstHeaderRow="0" firstDataRow="1" firstDataCol="0"/>
  <pivotFields count="5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32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name="TablaDinámica1" cacheId="361" applyNumberFormats="0" applyBorderFormats="0" applyFontFormats="0" applyPatternFormats="0" applyAlignmentFormats="0" applyWidthHeightFormats="1" dataCaption="Valores" tag="c11cf589-fd60-47f0-871e-2433881b2636" updatedVersion="8" minRefreshableVersion="5" useAutoFormatting="1" subtotalHiddenItems="1" itemPrintTitles="1" createdVersion="8" indent="0" outline="1" outlineData="1" multipleFieldFilters="0" rowHeaderCaption="Municipio">
  <location ref="B19:D205" firstHeaderRow="0" firstDataRow="1" firstDataCol="1"/>
  <pivotFields count="4">
    <pivotField dataField="1" subtotalTop="0" showAll="0" defaultSubtotal="0"/>
    <pivotField axis="axisRow" allDrilled="1" subtotalTop="0" showAll="0" sortType="ascending" defaultSubtotal="0" defaultAttributeDrillState="1">
      <items count="1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1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 t="grand">
      <x/>
    </i>
  </rowItems>
  <colFields count="1">
    <field x="-2"/>
  </colFields>
  <colItems count="2">
    <i>
      <x/>
    </i>
    <i i="1">
      <x v="1"/>
    </i>
  </colItems>
  <dataFields count="2">
    <dataField fld="2" subtotal="count" baseField="0" baseItem="0"/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5" showRowHeaders="1" showColHeaders="1" showRowStripes="0" showColStripes="0" showLastColumn="1"/>
  <filters count="1">
    <filter fld="3" type="dateBetween" evalOrder="-1" id="2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mple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name="TablaDinámica4" cacheId="362" applyNumberFormats="0" applyBorderFormats="0" applyFontFormats="0" applyPatternFormats="0" applyAlignmentFormats="0" applyWidthHeightFormats="1" dataCaption="Valores" tag="10955e5b-ed94-4ca9-b4c9-17430df31da3" updatedVersion="8" minRefreshableVersion="5" useAutoFormatting="1" subtotalHiddenItems="1" rowGrandTotals="0" colGrandTotals="0" itemPrintTitles="1" createdVersion="8" indent="0" outline="1" outlineData="1" multipleFieldFilters="0" rowHeaderCaption="Indicador">
  <location ref="M14:N27" firstHeaderRow="1" firstDataRow="1" firstDataCol="1" rowPageCount="1" colPageCount="1"/>
  <pivotFields count="4">
    <pivotField dataField="1" showAll="0" defaultSubtotal="0"/>
    <pivotField axis="axisPage" allDrilled="1" showAll="0" dataSourceSort="1" defaultSubtotal="0" defaultAttributeDrillState="1"/>
    <pivotField axis="axisRow" allDrilled="1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llDrilled="1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1" hier="18" name="[DistrEco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3" type="dateBetween" evalOrder="-1" id="21" name="[DistrEco_INEGI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name="TablaDinámica6" cacheId="364" applyNumberFormats="0" applyBorderFormats="0" applyFontFormats="0" applyPatternFormats="0" applyAlignmentFormats="0" applyWidthHeightFormats="1" dataCaption="Valores" tag="202705e2-3aa3-4d90-a37a-454b28ffbc1e" updatedVersion="8" minRefreshableVersion="5" useAutoFormatting="1" subtotalHiddenItems="1" itemPrintTitles="1" createdVersion="8" indent="0" outline="1" outlineData="1" multipleFieldFilters="0" chartFormat="3" rowHeaderCaption="Estado" colHeaderCaption="Indicador">
  <location ref="G43:M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19"/>
    </i>
    <i>
      <x v="13"/>
    </i>
    <i>
      <x v="4"/>
    </i>
    <i>
      <x v="12"/>
    </i>
    <i>
      <x v="29"/>
    </i>
    <i>
      <x v="16"/>
    </i>
    <i>
      <x v="15"/>
    </i>
    <i>
      <x v="30"/>
    </i>
    <i>
      <x v="17"/>
    </i>
    <i>
      <x/>
    </i>
    <i>
      <x v="27"/>
    </i>
    <i>
      <x v="28"/>
    </i>
    <i>
      <x v="8"/>
    </i>
    <i>
      <x v="3"/>
    </i>
    <i>
      <x v="22"/>
    </i>
    <i>
      <x v="2"/>
    </i>
    <i>
      <x v="20"/>
    </i>
    <i>
      <x v="24"/>
    </i>
    <i>
      <x v="1"/>
    </i>
    <i>
      <x v="9"/>
    </i>
    <i>
      <x v="31"/>
    </i>
    <i>
      <x v="25"/>
    </i>
    <i>
      <x v="21"/>
    </i>
    <i>
      <x v="7"/>
    </i>
    <i>
      <x v="23"/>
    </i>
    <i>
      <x v="26"/>
    </i>
    <i>
      <x v="11"/>
    </i>
    <i>
      <x v="10"/>
    </i>
    <i>
      <x v="5"/>
    </i>
    <i>
      <x v="18"/>
    </i>
    <i>
      <x v="6"/>
    </i>
    <i>
      <x v="1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0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name="TablaDinámicatotal" cacheId="363" applyNumberFormats="0" applyBorderFormats="0" applyFontFormats="0" applyPatternFormats="0" applyAlignmentFormats="0" applyWidthHeightFormats="1" dataCaption="Valores" tag="ccba849d-9d31-4b7e-b5bc-ebba74c00cd4" updatedVersion="8" minRefreshableVersion="5" useAutoFormatting="1" subtotalHiddenItems="1" itemPrintTitles="1" createdVersion="8" indent="0" outline="1" outlineData="1" multipleFieldFilters="0" chartFormat="4">
  <location ref="A43:D50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descending" defaultSubtotal="0" defaultAttributeDrillState="1">
      <items count="5">
        <item s="1" x="0"/>
        <item s="1" x="1"/>
        <item s="1" x="2"/>
        <item s="1" x="3"/>
        <item s="1"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6">
    <i>
      <x/>
    </i>
    <i>
      <x v="3"/>
    </i>
    <i>
      <x v="4"/>
    </i>
    <i>
      <x v="2"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3" hier="18" name="[DistrEco_INEGI].[Estado].&amp;[Puebla]" cap="Puebla"/>
  </pageFields>
  <dataFields count="1">
    <dataField fld="0" subtotal="count" showDataAs="percentOfTotal" baseField="0" baseItem="0" numFmtId="10"/>
  </dataFields>
  <conditionalFormats count="1">
    <conditionalFormat scope="field" priority="1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2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Pob_SE_INEGI]"/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name="TablaDinámica9" cacheId="367" applyNumberFormats="0" applyBorderFormats="0" applyFontFormats="0" applyPatternFormats="0" applyAlignmentFormats="0" applyWidthHeightFormats="1" dataCaption="Valores" tag="bad05789-6604-45c5-9c23-756b7486be9d" updatedVersion="8" minRefreshableVersion="5" useAutoFormatting="1" subtotalHiddenItems="1" itemPrintTitles="1" createdVersion="8" indent="0" outline="1" outlineData="1" multipleFieldFilters="0" rowHeaderCaption="Estado" colHeaderCaption="Indicador">
  <location ref="O80:U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12"/>
    </i>
    <i>
      <x v="28"/>
    </i>
    <i>
      <x v="6"/>
    </i>
    <i>
      <x v="21"/>
    </i>
    <i>
      <x v="9"/>
    </i>
    <i>
      <x v="7"/>
    </i>
    <i>
      <x v="30"/>
    </i>
    <i>
      <x v="20"/>
    </i>
    <i>
      <x v="4"/>
    </i>
    <i>
      <x v="22"/>
    </i>
    <i>
      <x v="27"/>
    </i>
    <i>
      <x/>
    </i>
    <i>
      <x v="5"/>
    </i>
    <i>
      <x v="2"/>
    </i>
    <i>
      <x v="14"/>
    </i>
    <i>
      <x v="10"/>
    </i>
    <i>
      <x v="16"/>
    </i>
    <i>
      <x v="24"/>
    </i>
    <i>
      <x v="1"/>
    </i>
    <i>
      <x v="25"/>
    </i>
    <i>
      <x v="26"/>
    </i>
    <i>
      <x v="15"/>
    </i>
    <i>
      <x v="3"/>
    </i>
    <i>
      <x v="18"/>
    </i>
    <i>
      <x v="17"/>
    </i>
    <i>
      <x v="19"/>
    </i>
    <i>
      <x v="29"/>
    </i>
    <i>
      <x v="31"/>
    </i>
    <i>
      <x v="13"/>
    </i>
    <i>
      <x v="8"/>
    </i>
    <i>
      <x v="23"/>
    </i>
    <i>
      <x v="11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name="TablaDinámica8" cacheId="366" applyNumberFormats="0" applyBorderFormats="0" applyFontFormats="0" applyPatternFormats="0" applyAlignmentFormats="0" applyWidthHeightFormats="1" dataCaption="Valores" tag="7333547e-1fac-479c-b53c-7402adb8e34f" updatedVersion="8" minRefreshableVersion="5" useAutoFormatting="1" subtotalHiddenItems="1" itemPrintTitles="1" createdVersion="8" indent="0" outline="1" outlineData="1" multipleFieldFilters="0" rowHeaderCaption="Estado" colHeaderCaption="Indicador">
  <location ref="G80:M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19"/>
    </i>
    <i>
      <x v="16"/>
    </i>
    <i>
      <x v="12"/>
    </i>
    <i>
      <x v="4"/>
    </i>
    <i>
      <x v="17"/>
    </i>
    <i>
      <x v="8"/>
    </i>
    <i>
      <x v="30"/>
    </i>
    <i>
      <x/>
    </i>
    <i>
      <x v="13"/>
    </i>
    <i>
      <x v="29"/>
    </i>
    <i>
      <x v="28"/>
    </i>
    <i>
      <x v="15"/>
    </i>
    <i>
      <x v="3"/>
    </i>
    <i>
      <x v="27"/>
    </i>
    <i>
      <x v="20"/>
    </i>
    <i>
      <x v="22"/>
    </i>
    <i>
      <x v="1"/>
    </i>
    <i>
      <x v="24"/>
    </i>
    <i>
      <x v="9"/>
    </i>
    <i>
      <x v="2"/>
    </i>
    <i>
      <x v="25"/>
    </i>
    <i>
      <x v="10"/>
    </i>
    <i>
      <x v="14"/>
    </i>
    <i>
      <x v="31"/>
    </i>
    <i>
      <x v="21"/>
    </i>
    <i>
      <x v="7"/>
    </i>
    <i>
      <x v="6"/>
    </i>
    <i>
      <x v="23"/>
    </i>
    <i>
      <x v="11"/>
    </i>
    <i>
      <x v="26"/>
    </i>
    <i>
      <x v="18"/>
    </i>
    <i>
      <x v="5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name="TablaDinámica7" cacheId="365" applyNumberFormats="0" applyBorderFormats="0" applyFontFormats="0" applyPatternFormats="0" applyAlignmentFormats="0" applyWidthHeightFormats="1" dataCaption="Valores" tag="12e8dcf0-93f9-4ad4-9be7-f33041536759" updatedVersion="8" minRefreshableVersion="5" useAutoFormatting="1" subtotalHiddenItems="1" itemPrintTitles="1" createdVersion="8" indent="0" outline="1" outlineData="1" multipleFieldFilters="0" rowHeaderCaption="Estado" colHeaderCaption="Indicador">
  <location ref="O43:U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6"/>
    </i>
    <i>
      <x v="12"/>
    </i>
    <i>
      <x v="20"/>
    </i>
    <i>
      <x v="7"/>
    </i>
    <i>
      <x v="21"/>
    </i>
    <i>
      <x v="4"/>
    </i>
    <i>
      <x v="9"/>
    </i>
    <i>
      <x v="28"/>
    </i>
    <i>
      <x v="30"/>
    </i>
    <i>
      <x v="27"/>
    </i>
    <i>
      <x v="22"/>
    </i>
    <i>
      <x v="5"/>
    </i>
    <i>
      <x/>
    </i>
    <i>
      <x v="2"/>
    </i>
    <i>
      <x v="3"/>
    </i>
    <i>
      <x v="16"/>
    </i>
    <i>
      <x v="10"/>
    </i>
    <i>
      <x v="8"/>
    </i>
    <i>
      <x v="17"/>
    </i>
    <i>
      <x v="26"/>
    </i>
    <i>
      <x v="24"/>
    </i>
    <i>
      <x v="25"/>
    </i>
    <i>
      <x v="1"/>
    </i>
    <i>
      <x v="31"/>
    </i>
    <i>
      <x v="14"/>
    </i>
    <i>
      <x v="15"/>
    </i>
    <i>
      <x v="19"/>
    </i>
    <i>
      <x v="18"/>
    </i>
    <i>
      <x v="23"/>
    </i>
    <i>
      <x v="29"/>
    </i>
    <i>
      <x v="11"/>
    </i>
    <i>
      <x v="1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2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name="TablaDinámica3" cacheId="370" applyNumberFormats="0" applyBorderFormats="0" applyFontFormats="0" applyPatternFormats="0" applyAlignmentFormats="0" applyWidthHeightFormats="1" dataCaption="Valores" tag="c1f236a1-33d2-45ec-9ff3-e67c7a34fe3d" updatedVersion="8" minRefreshableVersion="5" useAutoFormatting="1" subtotalHiddenItems="1" rowGrandTotals="0" colGrandTotals="0" itemPrintTitles="1" createdVersion="8" indent="0" compact="0" compactData="0" multipleFieldFilters="0" chartFormat="8">
  <location ref="J43:M44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name="TablaDinámica2" cacheId="369" applyNumberFormats="0" applyBorderFormats="0" applyFontFormats="0" applyPatternFormats="0" applyAlignmentFormats="0" applyWidthHeightFormats="1" dataCaption="Valores" tag="24d76602-21a6-45f8-9075-97db1c9bcd1b" updatedVersion="8" minRefreshableVersion="5" useAutoFormatting="1" subtotalHiddenItems="1" rowGrandTotals="0" colGrandTotals="0" itemPrintTitles="1" createdVersion="8" indent="0" compact="0" compactData="0" multipleFieldFilters="0" chartFormat="8">
  <location ref="E43:H44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name="TablaDinámica1" cacheId="368" applyNumberFormats="0" applyBorderFormats="0" applyFontFormats="0" applyPatternFormats="0" applyAlignmentFormats="0" applyWidthHeightFormats="1" dataCaption="Valores" tag="b64848a5-39d9-4363-89c8-4829f061fdad" updatedVersion="8" minRefreshableVersion="5" useAutoFormatting="1" subtotalHiddenItems="1" rowGrandTotals="0" colGrandTotals="0" itemPrintTitles="1" createdVersion="8" indent="0" compact="0" compactData="0" multipleFieldFilters="0" chartFormat="8">
  <location ref="A18:C19" firstHeaderRow="1" firstDataRow="1" firstDataCol="2" rowPageCount="1" colPageCount="1"/>
  <pivotFields count="6"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2">
    <field x="1"/>
    <field x="2"/>
  </rowFields>
  <rowItems count="1">
    <i>
      <x/>
      <x/>
    </i>
  </rowItems>
  <colItems count="1">
    <i/>
  </colItems>
  <pageFields count="1">
    <pageField fld="3" hier="59" name="[Tasas_INEGI].[Estado].&amp;[Puebla]" cap="Puebla"/>
  </pageFields>
  <dataFields count="1">
    <dataField fld="0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39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0" cacheId="331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>
  <location ref="F98:G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0.xml><?xml version="1.0" encoding="utf-8"?>
<pivotTableDefinition xmlns="http://schemas.openxmlformats.org/spreadsheetml/2006/main" name="TablaDinámica14" cacheId="374" applyNumberFormats="0" applyBorderFormats="0" applyFontFormats="0" applyPatternFormats="0" applyAlignmentFormats="0" applyWidthHeightFormats="1" dataCaption="Valores" tag="70d4f93e-cf38-4e2c-b745-90a811591c2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10:H11" firstHeaderRow="0" firstDataRow="1" firstDataCol="0" rowPageCount="1" colPageCount="1"/>
  <pivotFields count="8">
    <pivotField axis="axisPage" allDrilled="1" subtotalTop="0" showAll="0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59" name="[Tasas_INEGI].[Estado].&amp;[Puebla]" cap="Puebla"/>
  </pageFields>
  <dataFields count="4">
    <dataField fld="6" subtotal="count" baseField="0" baseItem="0"/>
    <dataField fld="7" subtotal="count" baseField="0" baseItem="0"/>
    <dataField fld="4" subtotal="count" baseField="0" baseItem="0"/>
    <dataField fld="5" subtotal="count" baseField="0" baseItem="0"/>
  </dataFields>
  <formats count="1">
    <format dxfId="0">
      <pivotArea outline="0" collapsedLevelsAreSubtotals="1" fieldPosition="0"/>
    </format>
  </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1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1.xml><?xml version="1.0" encoding="utf-8"?>
<pivotTableDefinition xmlns="http://schemas.openxmlformats.org/spreadsheetml/2006/main" name="TablaDinámica13" cacheId="373" applyNumberFormats="0" applyBorderFormats="0" applyFontFormats="0" applyPatternFormats="0" applyAlignmentFormats="0" applyWidthHeightFormats="1" dataCaption="Valores" tag="d3649ac0-526b-4d83-8889-b322b1973a28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K53:L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11"/>
    </i>
    <i>
      <x v="23"/>
    </i>
    <i>
      <x v="13"/>
    </i>
    <i>
      <x v="31"/>
    </i>
    <i>
      <x v="14"/>
    </i>
    <i>
      <x v="19"/>
    </i>
    <i>
      <x v="29"/>
    </i>
    <i>
      <x v="24"/>
    </i>
    <i>
      <x v="26"/>
    </i>
    <i>
      <x v="10"/>
    </i>
    <i>
      <x v="15"/>
    </i>
    <i>
      <x v="4"/>
    </i>
    <i>
      <x v="28"/>
    </i>
    <i>
      <x v="8"/>
    </i>
    <i>
      <x v="18"/>
    </i>
    <i>
      <x v="16"/>
    </i>
    <i>
      <x v="25"/>
    </i>
    <i>
      <x v="7"/>
    </i>
    <i>
      <x v="3"/>
    </i>
    <i>
      <x v="5"/>
    </i>
    <i>
      <x v="27"/>
    </i>
    <i>
      <x v="2"/>
    </i>
    <i>
      <x v="17"/>
    </i>
    <i>
      <x/>
    </i>
    <i>
      <x v="9"/>
    </i>
    <i>
      <x v="20"/>
    </i>
    <i>
      <x v="1"/>
    </i>
    <i>
      <x v="22"/>
    </i>
    <i>
      <x v="30"/>
    </i>
    <i>
      <x v="6"/>
    </i>
    <i>
      <x v="12"/>
    </i>
    <i>
      <x v="21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1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2.xml><?xml version="1.0" encoding="utf-8"?>
<pivotTableDefinition xmlns="http://schemas.openxmlformats.org/spreadsheetml/2006/main" name="TablaDinámica12" cacheId="372" applyNumberFormats="0" applyBorderFormats="0" applyFontFormats="0" applyPatternFormats="0" applyAlignmentFormats="0" applyWidthHeightFormats="1" dataCaption="Valores" tag="3a741bba-d8e8-4006-8815-ac08384f5ec3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H53:I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11"/>
    </i>
    <i>
      <x v="23"/>
    </i>
    <i>
      <x v="13"/>
    </i>
    <i>
      <x v="14"/>
    </i>
    <i>
      <x v="31"/>
    </i>
    <i>
      <x v="19"/>
    </i>
    <i>
      <x v="29"/>
    </i>
    <i>
      <x v="24"/>
    </i>
    <i>
      <x v="26"/>
    </i>
    <i>
      <x v="15"/>
    </i>
    <i>
      <x v="10"/>
    </i>
    <i>
      <x v="8"/>
    </i>
    <i>
      <x v="28"/>
    </i>
    <i>
      <x v="4"/>
    </i>
    <i>
      <x v="18"/>
    </i>
    <i>
      <x v="16"/>
    </i>
    <i>
      <x v="25"/>
    </i>
    <i>
      <x v="7"/>
    </i>
    <i>
      <x v="3"/>
    </i>
    <i>
      <x v="5"/>
    </i>
    <i>
      <x v="27"/>
    </i>
    <i>
      <x v="2"/>
    </i>
    <i>
      <x v="17"/>
    </i>
    <i>
      <x/>
    </i>
    <i>
      <x v="9"/>
    </i>
    <i>
      <x v="20"/>
    </i>
    <i>
      <x v="1"/>
    </i>
    <i>
      <x v="22"/>
    </i>
    <i>
      <x v="30"/>
    </i>
    <i>
      <x v="6"/>
    </i>
    <i>
      <x v="12"/>
    </i>
    <i>
      <x v="21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1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3.xml><?xml version="1.0" encoding="utf-8"?>
<pivotTableDefinition xmlns="http://schemas.openxmlformats.org/spreadsheetml/2006/main" name="TablaDinámica11" cacheId="371" applyNumberFormats="0" applyBorderFormats="0" applyFontFormats="0" applyPatternFormats="0" applyAlignmentFormats="0" applyWidthHeightFormats="1" dataCaption="Valores" tag="2d9fb47a-93d2-4d49-a766-40fc428d2cd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53:F85" firstHeaderRow="1" firstDataRow="1" firstDataCol="1"/>
  <pivotFields count="5">
    <pivotField dataField="1" subtotalTop="0" showAll="0" defaultSubtotal="0"/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32">
    <i>
      <x v="31"/>
    </i>
    <i>
      <x v="29"/>
    </i>
    <i>
      <x v="4"/>
    </i>
    <i>
      <x v="16"/>
    </i>
    <i>
      <x v="19"/>
    </i>
    <i>
      <x v="26"/>
    </i>
    <i>
      <x v="14"/>
    </i>
    <i>
      <x v="23"/>
    </i>
    <i>
      <x v="13"/>
    </i>
    <i>
      <x v="10"/>
    </i>
    <i>
      <x v="11"/>
    </i>
    <i>
      <x/>
    </i>
    <i>
      <x v="7"/>
    </i>
    <i>
      <x v="24"/>
    </i>
    <i>
      <x v="5"/>
    </i>
    <i>
      <x v="27"/>
    </i>
    <i>
      <x v="9"/>
    </i>
    <i>
      <x v="1"/>
    </i>
    <i>
      <x v="18"/>
    </i>
    <i>
      <x v="25"/>
    </i>
    <i>
      <x v="28"/>
    </i>
    <i>
      <x v="12"/>
    </i>
    <i>
      <x v="15"/>
    </i>
    <i>
      <x v="20"/>
    </i>
    <i>
      <x v="21"/>
    </i>
    <i>
      <x v="3"/>
    </i>
    <i>
      <x v="6"/>
    </i>
    <i>
      <x v="30"/>
    </i>
    <i>
      <x v="8"/>
    </i>
    <i>
      <x v="22"/>
    </i>
    <i>
      <x v="17"/>
    </i>
    <i>
      <x v="2"/>
    </i>
  </rowItems>
  <colItems count="1">
    <i/>
  </colItems>
  <dataFields count="1">
    <dataField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1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4.xml><?xml version="1.0" encoding="utf-8"?>
<pivotTableDefinition xmlns="http://schemas.openxmlformats.org/spreadsheetml/2006/main" name="TablaDinámica6" cacheId="376" applyNumberFormats="0" applyBorderFormats="0" applyFontFormats="0" applyPatternFormats="0" applyAlignmentFormats="0" applyWidthHeightFormats="1" dataCaption="Valores" tag="fcb83637-fd87-45f2-93ba-c956a380ad02" updatedVersion="8" minRefreshableVersion="5" useAutoFormatting="1" subtotalHiddenItems="1" colGrandTotals="0" itemPrintTitles="1" createdVersion="8" indent="0" outline="1" outlineData="1" multipleFieldFilters="0">
  <location ref="T11:U45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Items count="1">
    <i/>
  </colItems>
  <pageFields count="1">
    <pageField fld="1" hier="46" name="[Pob_SE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Dinámica5" cacheId="375" applyNumberFormats="0" applyBorderFormats="0" applyFontFormats="0" applyPatternFormats="0" applyAlignmentFormats="0" applyWidthHeightFormats="1" dataCaption="Valores" tag="c6bbf5df-ef68-458a-b45a-3fc058fd2299" updatedVersion="8" minRefreshableVersion="5" useAutoFormatting="1" subtotalHiddenItems="1" rowGrandTotals="0" colGrandTotals="0" itemPrintTitles="1" createdVersion="8" indent="0" outline="1" outlineData="1" multipleFieldFilters="0">
  <location ref="P11:Q44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3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</rowItems>
  <colItems count="1">
    <i/>
  </colItems>
  <pageFields count="1">
    <pageField fld="1" hier="46" name="[Pob_SE_INEGI].[Estado].&amp;[Puebla]" cap="Puebla"/>
  </pageFields>
  <dataFields count="1">
    <dataField fld="0" subtotal="count" showDataAs="percentOfTotal" baseField="0" baseItem="0" numFmtId="1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Dinámica16" cacheId="378" applyNumberFormats="0" applyBorderFormats="0" applyFontFormats="0" applyPatternFormats="0" applyAlignmentFormats="0" applyWidthHeightFormats="1" dataCaption="Valores" tag="1c7e66ff-9e0b-4bf4-9410-098894c46f72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F35:I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showDataAs="percentOfTotal" baseField="0" baseItem="0" numFmtId="10"/>
  </dataFields>
  <conditionalFormats count="1"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7.xml><?xml version="1.0" encoding="utf-8"?>
<pivotTableDefinition xmlns="http://schemas.openxmlformats.org/spreadsheetml/2006/main" name="TablaDinámica15" cacheId="377" applyNumberFormats="0" applyBorderFormats="0" applyFontFormats="0" applyPatternFormats="0" applyAlignmentFormats="0" applyWidthHeightFormats="1" dataCaption="Valores" tag="941301c0-7acd-4a34-9581-341c60809158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K35:N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8.xml><?xml version="1.0" encoding="utf-8"?>
<pivotTableDefinition xmlns="http://schemas.openxmlformats.org/spreadsheetml/2006/main" name="TablaDinámica19" cacheId="381" applyNumberFormats="0" applyBorderFormats="0" applyFontFormats="0" applyPatternFormats="0" applyAlignmentFormats="0" applyWidthHeightFormats="1" dataCaption="Valores" tag="ced629a7-32f5-4f93-ae83-28ccc8dc6d90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25:S28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9.xml><?xml version="1.0" encoding="utf-8"?>
<pivotTableDefinition xmlns="http://schemas.openxmlformats.org/spreadsheetml/2006/main" name="TablaDinámica18" cacheId="380" applyNumberFormats="0" applyBorderFormats="0" applyFontFormats="0" applyPatternFormats="0" applyAlignmentFormats="0" applyWidthHeightFormats="1" dataCaption="Valores" tag="ff896ae9-f700-4a96-9010-982895f078dd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17:S20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8" cacheId="329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C1048540:D1048551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/>
    </i>
    <i>
      <x v="3"/>
    </i>
    <i>
      <x v="1"/>
    </i>
    <i>
      <x v="8"/>
    </i>
    <i>
      <x v="4"/>
    </i>
    <i>
      <x v="10"/>
    </i>
    <i>
      <x v="2"/>
    </i>
    <i>
      <x v="9"/>
    </i>
    <i>
      <x v="7"/>
    </i>
    <i>
      <x v="5"/>
    </i>
  </rowItems>
  <colItems count="1">
    <i/>
  </colItems>
  <dataFields count="1">
    <dataField fld="3" subtotal="count" baseField="0" baseItem="0"/>
  </dataFields>
  <chartFormats count="1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0.xml><?xml version="1.0" encoding="utf-8"?>
<pivotTableDefinition xmlns="http://schemas.openxmlformats.org/spreadsheetml/2006/main" name="TablaDinámica17" cacheId="379" applyNumberFormats="0" applyBorderFormats="0" applyFontFormats="0" applyPatternFormats="0" applyAlignmentFormats="0" applyWidthHeightFormats="1" dataCaption="Valores" tag="96b8caf1-a6ce-417d-966d-af6fac6085a3" updatedVersion="8" minRefreshableVersion="5" useAutoFormatting="1" subtotalHiddenItems="1" itemPrintTitles="1" createdVersion="8" indent="0" outline="1" outlineData="1" multipleFieldFilters="0" chartFormat="5" rowHeaderCaption="Sector Económico" colHeaderCaption="Sexo">
  <location ref="A43:D77" firstHeaderRow="1" firstDataRow="2" firstDataCol="1"/>
  <pivotFields count="5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>
      <items count="3">
        <item s="1" x="0" e="0"/>
        <item s="1" x="1" e="0"/>
        <item s="1" x="2" e="0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ascending" defaultSubtotal="0">
      <items count="32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4"/>
    <field x="2"/>
  </rowFields>
  <rowItems count="33">
    <i>
      <x v="8"/>
    </i>
    <i>
      <x v="3"/>
    </i>
    <i>
      <x v="2"/>
    </i>
    <i>
      <x v="17"/>
    </i>
    <i>
      <x v="31"/>
    </i>
    <i>
      <x/>
    </i>
    <i>
      <x v="28"/>
    </i>
    <i>
      <x v="9"/>
    </i>
    <i>
      <x v="16"/>
    </i>
    <i>
      <x v="22"/>
    </i>
    <i>
      <x v="26"/>
    </i>
    <i>
      <x v="21"/>
    </i>
    <i>
      <x v="30"/>
    </i>
    <i>
      <x v="23"/>
    </i>
    <i>
      <x v="25"/>
    </i>
    <i>
      <x v="24"/>
    </i>
    <i>
      <x v="12"/>
    </i>
    <i>
      <x v="7"/>
    </i>
    <i>
      <x v="11"/>
    </i>
    <i>
      <x v="27"/>
    </i>
    <i>
      <x v="1"/>
    </i>
    <i>
      <x v="5"/>
    </i>
    <i>
      <x v="19"/>
    </i>
    <i>
      <x v="15"/>
    </i>
    <i>
      <x v="4"/>
    </i>
    <i>
      <x v="10"/>
    </i>
    <i>
      <x v="18"/>
    </i>
    <i>
      <x v="20"/>
    </i>
    <i>
      <x v="29"/>
    </i>
    <i>
      <x v="13"/>
    </i>
    <i>
      <x v="6"/>
    </i>
    <i>
      <x v="1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showDataAs="percentOfRow" baseField="0" baseItem="0" numFmtId="10"/>
  </dataFields>
  <conditionalFormats count="1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2" count="0" selected="0"/>
            <reference field="3" count="0" selected="0"/>
          </references>
        </pivotArea>
      </pivotAreas>
    </conditionalFormat>
  </conditional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6"/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1.xml><?xml version="1.0" encoding="utf-8"?>
<pivotTableDefinition xmlns="http://schemas.openxmlformats.org/spreadsheetml/2006/main" name="TablaDinámica1" cacheId="382" applyNumberFormats="0" applyBorderFormats="0" applyFontFormats="0" applyPatternFormats="0" applyAlignmentFormats="0" applyWidthHeightFormats="1" dataCaption="Valores" tag="34117c2b-9259-4e40-9151-84f2ec65284a" updatedVersion="8" minRefreshableVersion="3" useAutoFormatting="1" itemPrintTitles="1" createdVersion="8" indent="0" outline="1" outlineData="1" multipleFieldFilters="0" chartFormat="4" rowHeaderCaption="Mes" colHeaderCaption="Sexo">
  <location ref="D33:G38" firstHeaderRow="1" firstDataRow="2" firstDataCol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0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2.xml><?xml version="1.0" encoding="utf-8"?>
<pivotTableDefinition xmlns="http://schemas.openxmlformats.org/spreadsheetml/2006/main" name="TablaDinámica2" cacheId="383" applyNumberFormats="0" applyBorderFormats="0" applyFontFormats="0" applyPatternFormats="0" applyAlignmentFormats="0" applyWidthHeightFormats="1" dataCaption="Valores" tag="b3919436-65e9-41bf-95f9-55f19dd1bc53" updatedVersion="8" minRefreshableVersion="3" useAutoFormatting="1" itemPrintTitles="1" createdVersion="8" indent="0" outline="1" outlineData="1" multipleFieldFilters="0" chartFormat="7" rowHeaderCaption="Mes" colHeaderCaption="Sexo">
  <location ref="J33:M38" firstHeaderRow="1" firstDataRow="2" firstDataCol="1"/>
  <pivotFields count="4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2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4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  <x15:activeTabTopLevelEntity name="[Personas_Colocadas_S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3.xml><?xml version="1.0" encoding="utf-8"?>
<pivotTableDefinition xmlns="http://schemas.openxmlformats.org/spreadsheetml/2006/main" name="TablaDinámica3" cacheId="386" applyNumberFormats="0" applyBorderFormats="0" applyFontFormats="0" applyPatternFormats="0" applyAlignmentFormats="0" applyWidthHeightFormats="1" dataCaption="Valores" tag="7ebf3317-610c-48b8-adb1-efecd3eef342" updatedVersion="8" minRefreshableVersion="5" useAutoFormatting="1" subtotalHiddenItems="1" rowGrandTotals="0" colGrandTotals="0" itemPrintTitles="1" createdVersion="8" indent="0" compact="0" compactData="0" multipleFieldFilters="0" chartFormat="8">
  <location ref="J43:M44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4.xml><?xml version="1.0" encoding="utf-8"?>
<pivotTableDefinition xmlns="http://schemas.openxmlformats.org/spreadsheetml/2006/main" name="TablaDinámica1" cacheId="384" applyNumberFormats="0" applyBorderFormats="0" applyFontFormats="0" applyPatternFormats="0" applyAlignmentFormats="0" applyWidthHeightFormats="1" dataCaption="Valores" tag="dc93b2b0-6f2a-454d-9349-95b2088edffe" updatedVersion="8" minRefreshableVersion="5" useAutoFormatting="1" subtotalHiddenItems="1" rowGrandTotals="0" colGrandTotals="0" itemPrintTitles="1" createdVersion="8" indent="0" compact="0" compactData="0" multipleFieldFilters="0" chartFormat="9">
  <location ref="A18:C19" firstHeaderRow="1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1">
    <i>
      <x/>
      <x/>
    </i>
  </rowItems>
  <colItems count="1">
    <i/>
  </colItems>
  <pageFields count="1">
    <pageField fld="6" hier="43" name="[PL_INEGI].[Estado].&amp;[Puebla]" cap="Puebla"/>
  </pageFields>
  <dataFields count="1">
    <dataField fld="5" subtotal="count" baseField="0" baseItem="0"/>
  </dataFields>
  <chartFormats count="1"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_INEGI].[Estado].&amp;[Puebl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5.xml><?xml version="1.0" encoding="utf-8"?>
<pivotTableDefinition xmlns="http://schemas.openxmlformats.org/spreadsheetml/2006/main" name="TablaDinámica2" cacheId="385" applyNumberFormats="0" applyBorderFormats="0" applyFontFormats="0" applyPatternFormats="0" applyAlignmentFormats="0" applyWidthHeightFormats="1" dataCaption="Valores" tag="acddc8fe-cf24-474e-b555-28e458746d18" updatedVersion="8" minRefreshableVersion="5" useAutoFormatting="1" subtotalHiddenItems="1" rowGrandTotals="0" colGrandTotals="0" itemPrintTitles="1" createdVersion="8" indent="0" compact="0" compactData="0" multipleFieldFilters="0" chartFormat="8">
  <location ref="E43:H44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5" name="[Calendar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7" cacheId="328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I58:J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/>
    </i>
    <i>
      <x v="8"/>
    </i>
    <i>
      <x v="9"/>
    </i>
    <i>
      <x v="10"/>
    </i>
    <i>
      <x v="5"/>
    </i>
    <i>
      <x v="3"/>
    </i>
    <i>
      <x v="7"/>
    </i>
    <i>
      <x v="4"/>
    </i>
    <i>
      <x v="1"/>
    </i>
    <i>
      <x v="2"/>
    </i>
  </rowItems>
  <colItems count="1">
    <i/>
  </colItems>
  <dataFields count="1">
    <dataField fld="3" subtotal="count" baseField="0" baseItem="0"/>
  </dataFields>
  <chartFormats count="1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TablaDinámica1" cacheId="325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C58:D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1"/>
    </i>
    <i>
      <x v="9"/>
    </i>
    <i>
      <x v="2"/>
    </i>
    <i>
      <x v="10"/>
    </i>
    <i>
      <x v="8"/>
    </i>
    <i>
      <x v="5"/>
    </i>
    <i>
      <x v="4"/>
    </i>
  </rowItems>
  <colItems count="1">
    <i/>
  </colItems>
  <dataFields count="1">
    <dataField fld="1" subtotal="count" baseField="0" baseItem="0"/>
  </dataFields>
  <conditionalFormats count="1">
    <conditionalFormat scope="field" type="all" priority="1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0" count="0" selected="0"/>
          </references>
        </pivotArea>
      </pivotAreas>
    </conditionalFormat>
  </conditional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33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TablaDinámica11" cacheId="332" applyNumberFormats="0" applyBorderFormats="0" applyFontFormats="0" applyPatternFormats="0" applyAlignmentFormats="0" applyWidthHeightFormats="1" dataCaption="Valores" tag="cd9c38ea-3127-43e0-a286-145a68761080" updatedVersion="8" minRefreshableVersion="5" useAutoFormatting="1" subtotalHiddenItems="1" rowGrandTotals="0" colGrandTotals="0" itemPrintTitles="1" createdVersion="8" indent="0" outline="1" outlineData="1" multipleFieldFilters="0" chartFormat="9">
  <location ref="I98:J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1" name="[Calendar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" sourceName="[Calendar].[Trimestre]">
  <pivotTables>
    <pivotTable tabId="1" name="TablaDinámica1"/>
  </pivotTables>
  <data>
    <olap pivotCacheId="1052000711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[Zonas].[Estado]">
  <pivotTables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" sourceName="[Zonas].[Zon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" sourceName="[Zonas].[Estado]">
  <pivotTables>
    <pivotTable tabId="17" name="TablaDinámica9"/>
    <pivotTable tabId="17" name="TablaDinámica10"/>
    <pivotTable tabId="17" name="TablaDinámica11"/>
    <pivotTable tabId="17" name="TablaDinámica8"/>
    <pivotTable tabId="17" name="TablaDinámica3"/>
  </pivotTables>
  <data>
    <olap pivotCacheId="626447247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Salario" sourceName="[Salarios_IMSS].[Tipo de Salario]">
  <pivotTables>
    <pivotTable tabId="17" name="TablaDinámica1"/>
    <pivotTable tabId="17" name="TablaDinámica8"/>
    <pivotTable tabId="17" name="TablaDinámica7"/>
    <pivotTable tabId="17" name="TablaDinámica6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Salarios_IMSS].[Tipo de Salario].[(All)]" sourceCaption="(All)" count="0"/>
        <level uniqueName="[Salarios_IMSS].[Tipo de Salario].[Tipo de Salario]" sourceCaption="Tipo de Salario" count="3">
          <ranges>
            <range startItem="0">
              <i n="[Salarios_IMSS].[Tipo de Salario].&amp;[Salario diario hombres]" c="Salario diario hombres"/>
              <i n="[Salarios_IMSS].[Tipo de Salario].&amp;[Salario diario mujeres]" c="Salario diario mujeres"/>
              <i n="[Salarios_IMSS].[Tipo de Salario].&amp;[Salario diario o salario base de cotización]" c="Salario diario o salario base de cotización"/>
            </range>
          </ranges>
        </level>
      </levels>
      <selections count="1">
        <selection n="[Salarios_IMSS].[Tipo de Salario].&amp;[Salario diario mujeres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" sourceName="[Zonas].[Zon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data>
    <olap pivotCacheId="152212043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" sourceName="[Zonas].[Estado]">
  <pivotTables>
    <pivotTable tabId="18" name="TablaDinámica9"/>
    <pivotTable tabId="18" name="TablaDinámica10"/>
    <pivotTable tabId="18" name="TablaDinámica11"/>
    <pivotTable tabId="18" name="TablaDinámica8"/>
  </pivotTables>
  <data>
    <olap pivotCacheId="152212043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1" sourceName="[Zonas].[Zon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data>
    <olap pivotCacheId="89563204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1" sourceName="[Zonas].[Estado]">
  <pivotTables>
    <pivotTable tabId="19" name="TablaDinámica9"/>
    <pivotTable tabId="19" name="TablaDinámica10"/>
    <pivotTable tabId="19" name="TablaDinámica11"/>
    <pivotTable tabId="19" name="TablaDinámica8"/>
    <pivotTable tabId="19" name="TablaDinámica4"/>
  </pivotTables>
  <data>
    <olap pivotCacheId="89563204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ctor_Económico" sourceName="[SectEco_IMSS].[Sector Económico]">
  <pivotTables>
    <pivotTable tabId="19" name="TablaDinámica1"/>
    <pivotTable tabId="19" name="TablaDinámica9"/>
    <pivotTable tabId="19" name="TablaDinámica10"/>
    <pivotTable tabId="19" name="TablaDinámica11"/>
    <pivotTable tabId="19" name="TablaDinámica4"/>
    <pivotTable tabId="19" name="TablaDinámica6"/>
    <pivotTable tabId="19" name="TablaDinámica7"/>
    <pivotTable tabId="19" name="TablaDinámica8"/>
  </pivotTables>
  <data>
    <olap pivotCacheId="895632049">
      <levels count="2">
        <level uniqueName="[SectEco_IMSS].[Sector Económico].[(All)]" sourceCaption="(All)" count="0"/>
        <level uniqueName="[SectEco_IMSS].[Sector Económico].[Sector Económico]" sourceCaption="Sector Económico" count="9">
          <ranges>
            <range startItem="0">
              <i n="[SectEco_IMSS].[Sector Económico].&amp;[Agricultura, ganadería, silvicultura, pesca y caza]" c="Agricultura, ganadería, silvicultura, pesca y caza"/>
              <i n="[SectEco_IMSS].[Sector Económico].&amp;[Comercio]" c="Comercio"/>
              <i n="[SectEco_IMSS].[Sector Económico].&amp;[Construcción]" c="Construcción"/>
              <i n="[SectEco_IMSS].[Sector Económico].&amp;[Eléctrica, captación y suministro de agua potable]" c="Eléctrica, captación y suministro de agua potable"/>
              <i n="[SectEco_IMSS].[Sector Económico].&amp;[Extractivas]" c="Extractivas"/>
              <i n="[SectEco_IMSS].[Sector Económico].&amp;[Servicios para empresas, personas y el hogar]" c="Servicios para empresas, personas y el hogar"/>
              <i n="[SectEco_IMSS].[Sector Económico].&amp;[Servicios sociales y comunales]" c="Servicios sociales y comunales"/>
              <i n="[SectEco_IMSS].[Sector Económico].&amp;[Transformación]" c="Transformación"/>
              <i n="[SectEco_IMSS].[Sector Económico].&amp;[Transportes y comunicaciones]" c="Transportes y comunicaciones"/>
            </range>
          </ranges>
        </level>
      </levels>
      <selections count="1">
        <selection n="[SectEco_IMSS].[Sector Económico].&amp;[Eléctrica, captación y suministro de agua potable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1" sourceName="[DistrEco_INEGI].[Indicador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data>
    <olap pivotCacheId="1019550283">
      <levels count="2">
        <level uniqueName="[DistrEco_INEGI].[Indicador].[(All)]" sourceCaption="(All)" count="0"/>
        <level uniqueName="[DistrEco_INEGI].[Indicador].[Indicador]" sourceCaption="Indicador" count="13">
          <ranges>
            <range startItem="0">
              <i n="[DistrEco_INEGI].[Indicador].&amp;[1.2. Menor de 15 años]" c="1.2. Menor de 15 años"/>
              <i n="[DistrEco_INEGI].[Indicador].&amp;[1.3. 15 años y más]" c="1.3. 15 años y más"/>
              <i n="[DistrEco_INEGI].[Indicador].&amp;[2.1. Población económicamente activa]" c="2.1. Población económicamente activa"/>
              <i n="[DistrEco_INEGI].[Indicador].&amp;[2.1.1. Población ocupada]" c="2.1.1. Población ocupada"/>
              <i n="[DistrEco_INEGI].[Indicador].&amp;[2.1.2. Población desocupada]" c="2.1.2. Población desocupada"/>
              <i n="[DistrEco_INEGI].[Indicador].&amp;[2.2. Población no económicamente activa]" c="2.2. Población no económicamente activa"/>
              <i n="[DistrEco_INEGI].[Indicador].&amp;[2.2.1. Población disponible]" c="2.2.1. Población disponible"/>
              <i n="[DistrEco_INEGI].[Indicador].&amp;[2.2.2. Población no disponible]" c="2.2.2. Población no disponible"/>
              <i n="[DistrEco_INEGI].[Indicador].&amp;[3.1.1.1. Asalariados]" c="3.1.1.1. Asalariados"/>
              <i n="[DistrEco_INEGI].[Indicador].&amp;[3.1.1.2. Con percepciones no salariales]" c="3.1.1.2. Con percepciones no salariales"/>
              <i n="[DistrEco_INEGI].[Indicador].&amp;[3.1.2. Empleadores]" c="3.1.2. Empleadores"/>
              <i n="[DistrEco_INEGI].[Indicador].&amp;[3.1.3. Trabajadores por cuenta propia]" c="3.1.3. Trabajadores por cuenta propia"/>
              <i n="[DistrEco_INEGI].[Indicador].&amp;[3.1.4. Trabajadores no remunerados]" c="3.1.4. Trabajadores no remunerados"/>
            </range>
          </ranges>
        </level>
      </levels>
      <selections count="5">
        <selection n="[DistrEco_INEGI].[Indicador].&amp;[3.1.1.1. Asalariados]"/>
        <selection n="[DistrEco_INEGI].[Indicador].&amp;[3.1.1.2. Con percepciones no salariales]"/>
        <selection n="[DistrEco_INEGI].[Indicador].&amp;[3.1.2. Empleadores]"/>
        <selection n="[DistrEco_INEGI].[Indicador].&amp;[3.1.3. Trabajadores por cuenta propia]"/>
        <selection n="[DistrEco_INEGI].[Indicador].&amp;[3.1.4. Trabajadores no remunerad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[Calendar].[Año]">
  <pivotTables>
    <pivotTable tabId="1" name="TablaDinámica1"/>
  </pivotTables>
  <data>
    <olap pivotCacheId="1052000711">
      <levels count="2">
        <level uniqueName="[Calendar].[Año].[(All)]" sourceCaption="(All)" count="0"/>
        <level uniqueName="[Calendar].[Año].[Año]" sourceCaption="Año" count="7">
          <ranges>
            <range startItem="0">
              <i n="[Calendar].[Año].&amp;[2023]" c="2023"/>
              <i n="[Calendar].[Año].&amp;[2024]" c="2024"/>
              <i n="[Calendar].[Año].&amp;[2025]" c="2025"/>
              <i n="[Calendar].[Año].&amp;[2020]" c="2020" nd="1"/>
              <i n="[Calendar].[Año].&amp;[2021]" c="2021" nd="1"/>
              <i n="[Calendar].[Año].&amp;[2022]" c="2022" nd="1"/>
              <i n="[Calendar].[Año].&amp;" c="(en blanco)" nd="1"/>
            </range>
          </ranges>
        </level>
      </levels>
      <selections count="2">
        <selection n="[Calendar].[Año].&amp;[2024]"/>
        <selection n="[Calendar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Año].[Año]" count="4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2" sourceName="[DistrEco_INEGI].[Sexo]">
  <pivotTables>
    <pivotTable tabId="20" name="TablaDinámica6"/>
  </pivotTables>
  <data>
    <olap pivotCacheId="1019550283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1" sourceName="[Tasas_INEGI].[Tipo de tasa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participación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3" sourceName="[Tasas_INEGI].[Sexo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2" sourceName="[Pob_SE_INEGI].[Indicador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3">
        <selection n="[Pob_SE_INEGI].[Indicador].&amp;[3.2.1. Primario]"/>
        <selection n="[Pob_SE_INEGI].[Indicador].&amp;[3.2.2. Secundario]"/>
        <selection n="[Pob_SE_INEGI].[Indicador].&amp;[3.2.3. Terciario]"/>
      </selections>
    </olap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4" sourceName="[Pob_SE_INEGI].[Sexo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Sexo].[(All)]" sourceCaption="(All)" count="0"/>
        <level uniqueName="[Pob_SE_INEGI].[Sexo].[Sexo]" sourceCaption="Sexo" count="2">
          <ranges>
            <range startItem="0">
              <i n="[Pob_SE_INEGI].[Sexo].&amp;[Hombres]" c="Hombres"/>
              <i n="[Pob_SE_INEGI].[Sexo].&amp;[Mujeres]" c="Mujeres"/>
            </range>
          </ranges>
        </level>
      </levels>
      <selections count="1">
        <selection n="[Pob_SE_INEGI].[Sexo].[All]"/>
      </selections>
    </olap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1" sourceName="[Calendar].[Trimestre]">
  <pivotTables>
    <pivotTable tabId="26" name="TablaDinámica1"/>
    <pivotTable tabId="26" name="TablaDinámica2"/>
  </pivotTables>
  <data>
    <olap pivotCacheId="809153586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5" sourceName="[Personas_Atendidas_ST].[Sexo]">
  <pivotTables>
    <pivotTable tabId="26" name="TablaDinámica1"/>
  </pivotTables>
  <data>
    <olap pivotCacheId="809153586">
      <levels count="2">
        <level uniqueName="[Personas_Atendidas_ST].[Sexo].[(All)]" sourceCaption="(All)" count="0"/>
        <level uniqueName="[Personas_Atendidas_ST].[Sexo].[Sexo]" sourceCaption="Sexo" count="2">
          <ranges>
            <range startItem="0">
              <i n="[Personas_Atendidas_ST].[Sexo].&amp;[Hombres]" c="Hombres"/>
              <i n="[Personas_Atendidas_ST].[Sexo].&amp;[Mujeres]" c="Mujeres"/>
            </range>
          </ranges>
        </level>
      </levels>
      <selections count="1">
        <selection n="[Personas_Atendidas_ST].[Sexo].[All]"/>
      </selections>
    </olap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6" sourceName="[Personas_Colocadas_ST].[Sexo]">
  <pivotTables>
    <pivotTable tabId="26" name="TablaDinámica2"/>
  </pivotTables>
  <data>
    <olap pivotCacheId="809153586">
      <levels count="2">
        <level uniqueName="[Personas_Colocadas_ST].[Sexo].[(All)]" sourceCaption="(All)" count="0"/>
        <level uniqueName="[Personas_Colocadas_ST].[Sexo].[Sexo]" sourceCaption="Sexo" count="2">
          <ranges>
            <range startItem="0">
              <i n="[Personas_Colocadas_ST].[Sexo].&amp;[Hombres]" c="Hombres"/>
              <i n="[Personas_Colocadas_ST].[Sexo].&amp;[Mujeres]" c="Mujeres"/>
            </range>
          </ranges>
        </level>
      </levels>
      <selections count="1">
        <selection n="[Personas_Colocadas_ST].[Sexo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" sourceName="[Asegurados_IMSS].[Tipo de puesto]">
  <pivotTables>
    <pivotTable tabId="2" name="TablaDinámica1"/>
  </pivotTables>
  <data>
    <olap pivotCacheId="214371434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" sourceName="[Tasas_INEGI].[Sexo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" sourceName="[Tasas_INEGI].[Tipo de tasa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desocupación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1" sourceName="[DistrEco_INEGI].[Sexo]">
  <pivotTables>
    <pivotTable tabId="13" name="TablaDinámica4"/>
  </pivotTables>
  <data>
    <olap pivotCacheId="315360882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" sourceName="[Pob_SE_INEGI].[Indicador]">
  <pivotTables>
    <pivotTable tabId="14" name="TablaDinámica5"/>
    <pivotTable tabId="14" name="TablaDinámica6"/>
  </pivotTables>
  <data>
    <olap pivotCacheId="151861847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11">
        <selection n="[Pob_SE_INEGI].[Indicador].&amp;[3.2.1.1. Agricultura, ganadería, silvicultura, caza y pesca]"/>
        <selection n="[Pob_SE_INEGI].[Indicador].&amp;[3.2.2.1. Industria extractiva y de la electricidad]"/>
        <selection n="[Pob_SE_INEGI].[Indicador].&amp;[3.2.2.2. Industria manufacturera]"/>
        <selection n="[Pob_SE_INEGI].[Indicador].&amp;[3.2.2.3. Construcción]"/>
        <selection n="[Pob_SE_INEGI].[Indicador].&amp;[3.2.3.1. Comercio]"/>
        <selection n="[Pob_SE_INEGI].[Indicador].&amp;[3.2.3.2. Restaurantes y servicios de alojamiento]"/>
        <selection n="[Pob_SE_INEGI].[Indicador].&amp;[3.2.3.3. Transportes, comunicaciones, correo y almacenamiento]"/>
        <selection n="[Pob_SE_INEGI].[Indicador].&amp;[3.2.3.4. Servicios profesionales, financieros y corporativo]"/>
        <selection n="[Pob_SE_INEGI].[Indicador].&amp;[3.2.3.5. Servicios sociales]"/>
        <selection n="[Pob_SE_INEGI].[Indicador].&amp;[3.2.3.6. Servicios diversos]"/>
        <selection n="[Pob_SE_INEGI].[Indicador].&amp;[3.2.3.7. Gobierno y organismos internacionale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" sourceName="[Zonas].[Zona]">
  <pivotTables>
    <pivotTable tabId="15" name="TablaDinámica1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1" sourceName="[Asegurados_IMSS].[Tipo de puesto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" cache="SegmentaciónDeDatos_Trimestre" caption="Trimestre" columnCount="2" level="1" style="SlicerStyleDark3" rowHeight="257175"/>
  <slicer name="Año" cache="SegmentaciónDeDatos_Año" caption="Año" columnCount="3" level="1" style="SlicerStyleDark3" rowHeight="257175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tasa 1" cache="SegmentaciónDeDatos_Tipo_de_tasa1" caption="Tipo de tasa" level="1" style="SlicerStyleDark1" rowHeight="241300"/>
  <slicer name="Sexo 3" cache="SegmentaciónDeDatos_Sexo3" caption="Sexo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" cache="SegmentaciónDeDatos_Indicador" caption="Indicador" level="1" style="SlicerStyleDark1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2" cache="SegmentaciónDeDatos_Indicador2" caption="Indicador" level="1" style="SlicerStyleDark2" rowHeight="241300"/>
  <slicer name="Sexo 4" cache="SegmentaciónDeDatos_Sexo4" caption="Sexo" level="1" style="SlicerStyleDark2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 1" cache="SegmentaciónDeDatos_Trimestre1" caption="Trimestre" columnCount="4" level="1" style="SlicerStyleDark2" rowHeight="241300"/>
  <slicer name="Sexo 5" cache="SegmentaciónDeDatos_Sexo5" caption="Sexo por Atendidos" columnCount="2" level="1" style="SlicerStyleDark2" rowHeight="241300"/>
  <slicer name="Sexo 6" cache="SegmentaciónDeDatos_Sexo6" caption="Sexo por Colocados" columnCount="2" level="1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puesto" cache="SegmentaciónDeDatos_Tipo_de_puesto" caption="Tipo de puesto" level="1" style="SlicerStyleDark3" rowHeight="25717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" cache="SegmentaciónDeDatos_Zona" caption="Zona" level="1" style="SlicerStyleDark2" rowHeight="241300"/>
  <slicer name="Tipo de puesto 1" cache="SegmentaciónDeDatos_Tipo_de_puesto1" caption="Tipo de puesto" level="1" style="SlicerStyleDark2" rowHeight="241300"/>
  <slicer name="Estado" cache="SegmentaciónDeDatos_Estado" caption="Estado" level="1" style="SlicerStyleDark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1" cache="SegmentaciónDeDatos_Zona1" caption="Zona" level="1" style="SlicerStyleDark2" rowHeight="241300"/>
  <slicer name="Estado 1" cache="SegmentaciónDeDatos_Estado1" caption="Estado" level="1" style="SlicerStyleDark2" rowHeight="241300"/>
  <slicer name="Tipo de Salario" cache="SegmentaciónDeDatos_Tipo_de_Salario" caption="Tipo de Salario" level="1" style="SlicerStyleDark2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2" cache="SegmentaciónDeDatos_Zona11" caption="Zona" level="1" style="SlicerStyleDark2" rowHeight="241300"/>
  <slicer name="Estado 2" cache="SegmentaciónDeDatos_Estado11" caption="Estado" level="1" style="SlicerStyleDark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3" cache="SegmentaciónDeDatos_Zona111" caption="Zona" level="1" style="SlicerStyleDark2" rowHeight="241300"/>
  <slicer name="Estado 3" cache="SegmentaciónDeDatos_Estado111" caption="Estado" startItem="1" level="1" style="SlicerStyleDark2" rowHeight="241300"/>
  <slicer name="Sector Económico" cache="SegmentaciónDeDatos_Sector_Económico" caption="Sector Económico" level="1" style="SlicerStyleDark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 1" cache="SegmentaciónDeDatos_Sexo1" caption="Sexo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1" cache="SegmentaciónDeDatos_Indicador1" caption="Indicador" columnCount="2" level="1" style="SlicerStyleDark2" rowHeight="241300"/>
  <slicer name="Sexo 2" cache="SegmentaciónDeDatos_Sexo2" caption="Sexo" level="1" style="SlicerStyleDark2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" cache="SegmentaciónDeDatos_Sexo" caption="Sexo" level="1" style="SlicerStyleDark1" rowHeight="241300"/>
  <slicer name="Tipo de tasa" cache="SegmentaciónDeDatos_Tipo_de_tasa" caption="Tipo de tasa" level="1" style="SlicerStyleDark1" rowHeight="241300"/>
</slicers>
</file>

<file path=xl/theme/theme1.xml><?xml version="1.0" encoding="utf-8"?>
<a:theme xmlns:a="http://schemas.openxmlformats.org/drawingml/2006/main" name="Tema de Office">
  <a:themeElements>
    <a:clrScheme name="Colores ini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183E39"/>
      </a:accent3>
      <a:accent4>
        <a:srgbClr val="3C9B85"/>
      </a:accent4>
      <a:accent5>
        <a:srgbClr val="C79B66"/>
      </a:accent5>
      <a:accent6>
        <a:srgbClr val="E2BE96"/>
      </a:accent6>
      <a:hlink>
        <a:srgbClr val="467886"/>
      </a:hlink>
      <a:folHlink>
        <a:srgbClr val="96607D"/>
      </a:folHlink>
    </a:clrScheme>
    <a:fontScheme name="Trabajo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Calendar].[Fecha]">
  <pivotTables>
    <pivotTable tabId="1" name="TablaDinámica2"/>
  </pivotTables>
  <state minimalRefreshVersion="6" lastRefreshVersion="6" pivotCacheId="1086549571" filterType="dateBetween">
    <selection startDate="2025-01-01T00:00:00" endDate="2025-03-31T00:00:00"/>
    <bounds startDate="2020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name="Timeline_Fecha51" sourceName="[Calendar].[Fech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state minimalRefreshVersion="6" lastRefreshVersion="6" pivotCacheId="2099620751" filterType="dateBetween">
    <selection startDate="2025-03-01T00:00:00" endDate="2025-03-31T00:00:00"/>
    <bounds startDate="2020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name="Timeline_Fecha511" sourceName="[Calendar].[Fech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state minimalRefreshVersion="6" lastRefreshVersion="6" pivotCacheId="220060038" filterType="dateBetween">
    <selection startDate="2025-03-01T00:00:00" endDate="2025-03-31T00:00:00"/>
    <bounds startDate="2020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name="Timeline_Fecha5111" sourceName="[Calendar].[Fech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state minimalRefreshVersion="6" lastRefreshVersion="6" pivotCacheId="384675989" filterType="dateBetween">
    <selection startDate="2025-03-01T00:00:00" endDate="2025-03-31T00:00:00"/>
    <bounds startDate="2020-01-01T00:00:00" endDate="2026-01-01T00:00:00"/>
  </state>
</timelineCacheDefinition>
</file>

<file path=xl/timelineCaches/timelineCache13.xml><?xml version="1.0" encoding="utf-8"?>
<timelineCacheDefinition xmlns="http://schemas.microsoft.com/office/spreadsheetml/2010/11/main" xmlns:x15="http://schemas.microsoft.com/office/spreadsheetml/2010/11/main" name="Timeline_Fecha6" sourceName="[Calendar].[Fecha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state minimalRefreshVersion="6" lastRefreshVersion="6" pivotCacheId="1846158583" filterType="dateBetween">
    <selection startDate="2025-01-01T00:00:00" endDate="2025-03-31T00:00:00"/>
    <bounds startDate="2020-01-01T00:00:00" endDate="2026-01-01T00:00:00"/>
  </state>
</timelineCacheDefinition>
</file>

<file path=xl/timelineCaches/timelineCache14.xml><?xml version="1.0" encoding="utf-8"?>
<timelineCacheDefinition xmlns="http://schemas.microsoft.com/office/spreadsheetml/2010/11/main" xmlns:x15="http://schemas.microsoft.com/office/spreadsheetml/2010/11/main" name="Timeline_Fecha7" sourceName="[Calendar].[Fecha]">
  <pivotTables>
    <pivotTable tabId="21" name="TablaDinámica11"/>
    <pivotTable tabId="21" name="TablaDinámica12"/>
    <pivotTable tabId="21" name="TablaDinámica13"/>
    <pivotTable tabId="21" name="TablaDinámica14"/>
  </pivotTables>
  <state minimalRefreshVersion="6" lastRefreshVersion="6" pivotCacheId="244354108" filterType="dateBetween">
    <selection startDate="2025-01-01T00:00:00" endDate="2025-03-31T00:00:00"/>
    <bounds startDate="2020-01-01T00:00:00" endDate="2026-01-01T00:00:00"/>
  </state>
</timelineCacheDefinition>
</file>

<file path=xl/timelineCaches/timelineCache15.xml><?xml version="1.0" encoding="utf-8"?>
<timelineCacheDefinition xmlns="http://schemas.microsoft.com/office/spreadsheetml/2010/11/main" xmlns:x15="http://schemas.microsoft.com/office/spreadsheetml/2010/11/main" name="Timeline_Fecha8" sourceName="[Calendar].[Fecha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state minimalRefreshVersion="6" lastRefreshVersion="6" pivotCacheId="1488999542" filterType="dateBetween">
    <selection startDate="2025-01-01T00:00:00" endDate="2025-03-31T00:00:00"/>
    <bounds startDate="2020-01-01T00:00:00" endDate="2026-01-01T00:00:00"/>
  </state>
</timelineCacheDefinition>
</file>

<file path=xl/timelineCaches/timelineCache16.xml><?xml version="1.0" encoding="utf-8"?>
<timelineCacheDefinition xmlns="http://schemas.microsoft.com/office/spreadsheetml/2010/11/main" xmlns:x15="http://schemas.microsoft.com/office/spreadsheetml/2010/11/main" name="Timeline_Fecha9" sourceName="[Calendar].[Fecha]">
  <pivotTables>
    <pivotTable tabId="24" name="TablaDinámica1"/>
  </pivotTables>
  <state minimalRefreshVersion="6" lastRefreshVersion="6" pivotCacheId="1161777090" filterType="dateBetween">
    <selection startDate="2025-03-01T00:00:00" endDate="2025-03-31T00:00:00"/>
    <bounds startDate="2020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Timeline_Fecha1" sourceName="[Calendar].[Fecha]">
  <pivotTables>
    <pivotTable tabId="2" name="TablaDinámica1"/>
  </pivotTables>
  <state minimalRefreshVersion="6" lastRefreshVersion="6" pivotCacheId="579343349" filterType="dateBetween">
    <selection startDate="2025-01-01T00:00:00" endDate="2025-03-31T00:00:00"/>
    <bounds startDate="2020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Fecha11" sourceName="[Calendar].[Fecha]">
  <pivotTables>
    <pivotTable tabId="3" name="TablaDinámica1"/>
    <pivotTable tabId="3" name="TablaDinámica3"/>
  </pivotTables>
  <state minimalRefreshVersion="6" lastRefreshVersion="6" pivotCacheId="1915609600" filterType="dateBetween">
    <selection startDate="2025-03-01T00:00:00" endDate="2025-03-31T00:00:00"/>
    <bounds startDate="2020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Timeline_Fecha111" sourceName="[Calendar].[Fecha]">
  <pivotTables>
    <pivotTable tabId="4" name="TablaDinámica1"/>
    <pivotTable tabId="4" name="TablaDinámica4"/>
  </pivotTables>
  <state minimalRefreshVersion="6" lastRefreshVersion="6" pivotCacheId="1477907601" filterType="dateBetween">
    <selection startDate="2025-03-01T00:00:00" endDate="2025-03-31T00:00:00"/>
    <bounds startDate="2020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Timeline_Fecha2" sourceName="[Calendar].[Fecha]">
  <pivotTables>
    <pivotTable tabId="10" name="TablaDinámica1"/>
    <pivotTable tabId="10" name="TablaDinámica2"/>
    <pivotTable tabId="10" name="TablaDinámica3"/>
  </pivotTables>
  <state minimalRefreshVersion="6" lastRefreshVersion="6" pivotCacheId="721915192" filterType="dateBetween">
    <selection startDate="2025-01-01T00:00:00" endDate="2025-03-31T00:00:00"/>
    <bounds startDate="2020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Timeline_Fecha21" sourceName="[Calendar].[Fecha]">
  <pivotTables>
    <pivotTable tabId="12" name="TablaDinámica1"/>
    <pivotTable tabId="12" name="TablaDinámica2"/>
    <pivotTable tabId="12" name="TablaDinámica3"/>
  </pivotTables>
  <state minimalRefreshVersion="6" lastRefreshVersion="6" pivotCacheId="1847500095" filterType="dateBetween">
    <selection startDate="2025-01-01T00:00:00" endDate="2025-03-31T00:00:00"/>
    <bounds startDate="2020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Timeline_Fecha3" sourceName="[DistrEco_INEGI].[Fecha]">
  <pivotTables>
    <pivotTable tabId="13" name="TablaDinámica4"/>
  </pivotTables>
  <state minimalRefreshVersion="6" lastRefreshVersion="6" pivotCacheId="2046609464" filterType="dateBetween">
    <selection startDate="2025-01-01T00:00:00" endDate="2025-03-31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Timeline_Fecha4" sourceName="[Calendar].[Fecha]">
  <pivotTables>
    <pivotTable tabId="14" name="TablaDinámica5"/>
    <pivotTable tabId="14" name="TablaDinámica6"/>
  </pivotTables>
  <state minimalRefreshVersion="6" lastRefreshVersion="6" pivotCacheId="1141479469" filterType="dateBetween">
    <selection startDate="2025-01-01T00:00:00" endDate="2025-03-31T00:00:00"/>
    <bounds startDate="2020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name="Timeline_Fecha5" sourceName="[Calendar].[Fecha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state minimalRefreshVersion="6" lastRefreshVersion="6" pivotCacheId="302107431" filterType="dateBetween">
    <selection startDate="2025-03-01T00:00:00" endDate="2025-03-31T00:00:00"/>
    <bounds startDate="2020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1" selectionLevel="1" scrollPosition="2022-01-01T00:00:00" style="TimeSlicerStyleDark3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6" cache="Timeline_Fecha3" caption="Fecha" level="1" selectionLevel="1" scrollPosition="2022-01-03T00:00:00" style="TimeSlicerStyleDark1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2" cache="Timeline_Fecha6" caption="Fecha" level="1" selectionLevel="1" scrollPosition="2021-01-28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4" cache="Timeline_Fecha2" caption="Fecha" level="1" selectionLevel="1" scrollPosition="2021-07-20T00:00:00" style="TimeSlicerStyleDark1"/>
</timelines>
</file>

<file path=xl/timelines/timeline1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3" cache="Timeline_Fecha7" caption="Fecha" level="1" selectionLevel="1" scrollPosition="2023-01-24T00:00:00" style="TimeSlicerStyleDark1"/>
</timelines>
</file>

<file path=xl/timelines/timeline1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7" cache="Timeline_Fecha4" caption="Fecha" level="1" selectionLevel="1" scrollPosition="2022-03-15T00:00:00" style="TimeSlicerStyleDark1"/>
</timelines>
</file>

<file path=xl/timelines/timeline1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4" cache="Timeline_Fecha8" caption="Fecha" level="1" selectionLevel="1" scrollPosition="2022-04-10T00:00:00" style="TimeSlicerStyleDark2"/>
</timelines>
</file>

<file path=xl/timelines/timeline1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5" cache="Timeline_Fecha21" caption="Fecha" level="1" selectionLevel="1" scrollPosition="2021-07-20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" cache="Timeline_Fecha1" caption="Fecha" level="1" selectionLevel="1" scrollPosition="2021-06-24T00:00:00" style="TimeSlicerStyleDark3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8" cache="Timeline_Fecha5" caption="Fecha" level="2" selectionLevel="2" scrollPosition="2024-09-30T00:00:00" style="TimeSlicerStyleDark2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2" cache="Timeline_Fecha11" caption="Fecha" level="2" selectionLevel="2" scrollPosition="2024-04-12T00:00:00" style="TimeSlicerStyleDark3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9" cache="Timeline_Fecha51" caption="Fecha" level="2" selectionLevel="2" scrollPosition="2024-09-30T00:00:00" style="TimeSlicerStyleDark2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0" cache="Timeline_Fecha511" caption="Fecha" level="2" selectionLevel="2" scrollPosition="2024-09-29T00:00:00" style="TimeSlicerStyleDark2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3" cache="Timeline_Fecha111" caption="Fecha" level="2" selectionLevel="2" scrollPosition="2024-04-12T00:00:00" style="TimeSlicerStyleDark3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1" cache="Timeline_Fecha5111" caption="Fecha" level="2" selectionLevel="2" scrollPosition="2024-09-29T00:00:00" style="TimeSlicerStyleDark2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6" cache="Timeline_Fecha9" caption="Fecha" level="2" selectionLevel="2" scrollPosition="2025-01-03T00:00:00" style="TimeSlicerStyleDark4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1/relationships/timeline" Target="../timelines/timeline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4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41.xml"/><Relationship Id="rId4" Type="http://schemas.microsoft.com/office/2011/relationships/timeline" Target="../timelines/timeline10.xml"/></Relationships>
</file>

<file path=xl/worksheets/_rels/sheet12.xml.rels><?xml version="1.0" encoding="UTF-8" standalone="yes"?>
<Relationships xmlns="http://schemas.openxmlformats.org/package/2006/relationships"><Relationship Id="rId8" Type="http://schemas.microsoft.com/office/2007/relationships/slicer" Target="../slicers/slicer8.xml"/><Relationship Id="rId3" Type="http://schemas.openxmlformats.org/officeDocument/2006/relationships/pivotTable" Target="../pivotTables/pivotTable44.xml"/><Relationship Id="rId7" Type="http://schemas.openxmlformats.org/officeDocument/2006/relationships/drawing" Target="../drawings/drawing12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6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46.xml"/><Relationship Id="rId4" Type="http://schemas.openxmlformats.org/officeDocument/2006/relationships/pivotTable" Target="../pivotTables/pivotTable45.xml"/><Relationship Id="rId9" Type="http://schemas.microsoft.com/office/2011/relationships/timeline" Target="../timelines/timelin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9.xml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6" Type="http://schemas.microsoft.com/office/2011/relationships/timeline" Target="../timelines/timeline12.xml"/><Relationship Id="rId5" Type="http://schemas.microsoft.com/office/2007/relationships/slicer" Target="../slicers/slicer9.x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microsoft.com/office/2011/relationships/timeline" Target="../timelines/timeline13.xml"/><Relationship Id="rId3" Type="http://schemas.openxmlformats.org/officeDocument/2006/relationships/pivotTable" Target="../pivotTables/pivotTable52.xml"/><Relationship Id="rId7" Type="http://schemas.microsoft.com/office/2007/relationships/slicer" Target="../slicers/slicer10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ivotTable" Target="../pivotTables/pivotTable55.xml"/><Relationship Id="rId1" Type="http://schemas.openxmlformats.org/officeDocument/2006/relationships/pivotTable" Target="../pivotTables/pivotTable54.xml"/><Relationship Id="rId5" Type="http://schemas.microsoft.com/office/2011/relationships/timeline" Target="../timelines/timeline14.xml"/><Relationship Id="rId4" Type="http://schemas.microsoft.com/office/2007/relationships/slicer" Target="../slicers/slicer11.xml"/></Relationships>
</file>

<file path=xl/worksheets/_rels/sheet16.xml.rels><?xml version="1.0" encoding="UTF-8" standalone="yes"?>
<Relationships xmlns="http://schemas.openxmlformats.org/package/2006/relationships"><Relationship Id="rId8" Type="http://schemas.microsoft.com/office/2011/relationships/timeline" Target="../timelines/timeline15.xml"/><Relationship Id="rId3" Type="http://schemas.openxmlformats.org/officeDocument/2006/relationships/pivotTable" Target="../pivotTables/pivotTable58.xml"/><Relationship Id="rId7" Type="http://schemas.microsoft.com/office/2007/relationships/slicer" Target="../slicers/slicer12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drawing" Target="../drawings/drawing16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microsoft.com/office/2007/relationships/slicer" Target="../slicers/slicer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5.xml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5" Type="http://schemas.microsoft.com/office/2011/relationships/timeline" Target="../timelines/timeline16.xm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Relationship Id="rId4" Type="http://schemas.microsoft.com/office/2011/relationships/timeline" Target="../timelines/timelin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microsoft.com/office/2011/relationships/timeline" Target="../timelines/timeline3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microsoft.com/office/2007/relationships/slicer" Target="../slicers/slicer3.x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microsoft.com/office/2011/relationships/timeline" Target="../timelines/timelin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1.xml"/><Relationship Id="rId13" Type="http://schemas.microsoft.com/office/2011/relationships/timeline" Target="../timelines/timeline5.xml"/><Relationship Id="rId3" Type="http://schemas.openxmlformats.org/officeDocument/2006/relationships/pivotTable" Target="../pivotTables/pivotTable16.xml"/><Relationship Id="rId7" Type="http://schemas.openxmlformats.org/officeDocument/2006/relationships/pivotTable" Target="../pivotTables/pivotTable20.xml"/><Relationship Id="rId12" Type="http://schemas.microsoft.com/office/2007/relationships/slicer" Target="../slicers/slicer4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11" Type="http://schemas.openxmlformats.org/officeDocument/2006/relationships/drawing" Target="../drawings/drawing6.xml"/><Relationship Id="rId5" Type="http://schemas.openxmlformats.org/officeDocument/2006/relationships/pivotTable" Target="../pivotTables/pivotTable18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7.xml"/><Relationship Id="rId9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25.xml"/><Relationship Id="rId7" Type="http://schemas.openxmlformats.org/officeDocument/2006/relationships/pivotTable" Target="../pivotTables/pivotTable29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11" Type="http://schemas.microsoft.com/office/2011/relationships/timeline" Target="../timelines/timeline6.xml"/><Relationship Id="rId5" Type="http://schemas.openxmlformats.org/officeDocument/2006/relationships/pivotTable" Target="../pivotTables/pivotTable27.xml"/><Relationship Id="rId10" Type="http://schemas.microsoft.com/office/2007/relationships/slicer" Target="../slicers/slicer5.xml"/><Relationship Id="rId4" Type="http://schemas.openxmlformats.org/officeDocument/2006/relationships/pivotTable" Target="../pivotTables/pivotTable26.xm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microsoft.com/office/2011/relationships/timeline" Target="../timelines/timeline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9.xml"/><Relationship Id="rId3" Type="http://schemas.openxmlformats.org/officeDocument/2006/relationships/pivotTable" Target="../pivotTables/pivotTable34.xml"/><Relationship Id="rId7" Type="http://schemas.openxmlformats.org/officeDocument/2006/relationships/pivotTable" Target="../pivotTables/pivotTable38.xml"/><Relationship Id="rId12" Type="http://schemas.microsoft.com/office/2011/relationships/timeline" Target="../timelines/timeline8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11" Type="http://schemas.microsoft.com/office/2007/relationships/slicer" Target="../slicers/slicer6.xml"/><Relationship Id="rId5" Type="http://schemas.openxmlformats.org/officeDocument/2006/relationships/pivotTable" Target="../pivotTables/pivotTable36.xml"/><Relationship Id="rId10" Type="http://schemas.openxmlformats.org/officeDocument/2006/relationships/drawing" Target="../drawings/drawing9.xml"/><Relationship Id="rId4" Type="http://schemas.openxmlformats.org/officeDocument/2006/relationships/pivotTable" Target="../pivotTables/pivotTable35.xml"/><Relationship Id="rId9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F1B2D"/>
  </sheetPr>
  <dimension ref="A8:R55"/>
  <sheetViews>
    <sheetView showGridLines="0" zoomScaleNormal="100" workbookViewId="0"/>
  </sheetViews>
  <sheetFormatPr baseColWidth="10" defaultColWidth="10" defaultRowHeight="16.5" x14ac:dyDescent="0.3"/>
  <cols>
    <col min="1" max="1" width="23.25" customWidth="1"/>
    <col min="3" max="3" width="20.875" customWidth="1"/>
    <col min="12" max="12" width="8" customWidth="1"/>
    <col min="13" max="13" width="2.5" customWidth="1"/>
    <col min="15" max="15" width="25.125" bestFit="1" customWidth="1"/>
    <col min="17" max="17" width="7.375" customWidth="1"/>
  </cols>
  <sheetData>
    <row r="8" spans="1:18" ht="25.5" x14ac:dyDescent="0.35">
      <c r="A8" s="40" t="s">
        <v>406</v>
      </c>
      <c r="B8" s="40"/>
      <c r="C8" s="40"/>
      <c r="D8" s="40"/>
      <c r="E8" s="40"/>
      <c r="F8" s="40"/>
      <c r="G8" s="40"/>
      <c r="H8" s="40"/>
      <c r="I8" s="40"/>
      <c r="J8" s="40"/>
    </row>
    <row r="9" spans="1:18" ht="58.5" customHeight="1" thickBot="1" x14ac:dyDescent="0.35">
      <c r="A9" s="41" t="s">
        <v>395</v>
      </c>
      <c r="B9" s="42"/>
      <c r="C9" s="42"/>
      <c r="D9" s="42"/>
      <c r="E9" s="42"/>
      <c r="F9" s="42"/>
      <c r="G9" s="42"/>
      <c r="H9" s="42"/>
      <c r="I9" s="42"/>
      <c r="J9" s="42"/>
    </row>
    <row r="10" spans="1:18" ht="17.25" thickTop="1" x14ac:dyDescent="0.3"/>
    <row r="11" spans="1:18" s="20" customFormat="1" x14ac:dyDescent="0.3">
      <c r="A11" s="34" t="s">
        <v>6</v>
      </c>
      <c r="C11" s="39" t="s">
        <v>7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/>
      <c r="O11"/>
      <c r="P11"/>
      <c r="Q11"/>
    </row>
    <row r="12" spans="1:18" s="20" customFormat="1" x14ac:dyDescent="0.3">
      <c r="A12" s="23"/>
      <c r="N12"/>
      <c r="O12"/>
      <c r="P12"/>
      <c r="Q12" s="6"/>
      <c r="R12" s="23"/>
    </row>
    <row r="13" spans="1:18" s="20" customFormat="1" x14ac:dyDescent="0.3">
      <c r="A13" s="34" t="s">
        <v>14</v>
      </c>
      <c r="C13" s="39" t="s">
        <v>42</v>
      </c>
      <c r="D13" s="39"/>
      <c r="E13" s="39"/>
      <c r="F13" s="39"/>
      <c r="G13" s="39"/>
      <c r="H13" s="39"/>
      <c r="I13" s="39"/>
      <c r="N13"/>
      <c r="O13"/>
      <c r="P13"/>
      <c r="Q13" s="6"/>
      <c r="R13" s="23"/>
    </row>
    <row r="14" spans="1:18" s="20" customFormat="1" x14ac:dyDescent="0.3">
      <c r="A14" s="22"/>
      <c r="N14"/>
      <c r="O14"/>
      <c r="P14"/>
      <c r="Q14" s="6"/>
      <c r="R14" s="23"/>
    </row>
    <row r="15" spans="1:18" s="20" customFormat="1" x14ac:dyDescent="0.3">
      <c r="A15" s="24" t="s">
        <v>120</v>
      </c>
      <c r="N15"/>
      <c r="O15"/>
      <c r="P15"/>
      <c r="Q15" s="6"/>
      <c r="R15" s="23"/>
    </row>
    <row r="16" spans="1:18" s="20" customFormat="1" x14ac:dyDescent="0.3">
      <c r="A16" s="23"/>
      <c r="N16"/>
      <c r="O16"/>
      <c r="P16"/>
      <c r="Q16" s="6"/>
      <c r="R16" s="23"/>
    </row>
    <row r="17" spans="1:18" s="20" customFormat="1" x14ac:dyDescent="0.3">
      <c r="A17" s="22" t="s">
        <v>17</v>
      </c>
      <c r="C17" s="39" t="s">
        <v>18</v>
      </c>
      <c r="D17" s="39"/>
      <c r="E17" s="39"/>
      <c r="F17" s="39"/>
      <c r="G17" s="39"/>
      <c r="H17" s="39"/>
      <c r="I17" s="39"/>
      <c r="N17"/>
      <c r="O17"/>
      <c r="P17"/>
      <c r="Q17" s="6"/>
      <c r="R17" s="23"/>
    </row>
    <row r="18" spans="1:18" s="20" customFormat="1" x14ac:dyDescent="0.3">
      <c r="A18" s="22"/>
      <c r="N18"/>
      <c r="O18"/>
      <c r="P18"/>
      <c r="Q18" s="6"/>
      <c r="R18" s="23"/>
    </row>
    <row r="19" spans="1:18" s="20" customFormat="1" x14ac:dyDescent="0.3">
      <c r="A19" s="22" t="s">
        <v>131</v>
      </c>
      <c r="N19"/>
      <c r="O19"/>
      <c r="P19"/>
      <c r="Q19" s="6"/>
      <c r="R19" s="23"/>
    </row>
    <row r="20" spans="1:18" s="20" customFormat="1" x14ac:dyDescent="0.3">
      <c r="A20" s="22"/>
      <c r="N20"/>
      <c r="O20"/>
      <c r="P20"/>
      <c r="Q20" s="6"/>
      <c r="R20" s="23"/>
    </row>
    <row r="21" spans="1:18" s="20" customFormat="1" x14ac:dyDescent="0.3">
      <c r="A21" s="22" t="s">
        <v>132</v>
      </c>
      <c r="N21"/>
      <c r="O21"/>
      <c r="P21"/>
      <c r="Q21" s="6"/>
      <c r="R21" s="23"/>
    </row>
    <row r="22" spans="1:18" s="20" customFormat="1" x14ac:dyDescent="0.3">
      <c r="A22" s="23"/>
      <c r="C22" s="21"/>
      <c r="D22" s="21"/>
      <c r="E22" s="21"/>
      <c r="F22" s="21"/>
      <c r="G22" s="21"/>
      <c r="H22" s="21"/>
      <c r="I22" s="21"/>
      <c r="N22"/>
      <c r="O22"/>
      <c r="P22"/>
      <c r="Q22" s="6"/>
      <c r="R22" s="23"/>
    </row>
    <row r="23" spans="1:18" s="20" customFormat="1" x14ac:dyDescent="0.3">
      <c r="A23" s="34" t="s">
        <v>372</v>
      </c>
      <c r="C23" s="20" t="s">
        <v>24</v>
      </c>
      <c r="D23" s="21"/>
      <c r="E23" s="21"/>
      <c r="F23" s="21"/>
      <c r="G23" s="21"/>
      <c r="H23" s="21"/>
      <c r="I23" s="21"/>
      <c r="N23"/>
      <c r="O23"/>
      <c r="P23"/>
      <c r="Q23" s="6"/>
      <c r="R23" s="23"/>
    </row>
    <row r="24" spans="1:18" s="20" customFormat="1" x14ac:dyDescent="0.3">
      <c r="A24" s="22"/>
      <c r="D24" s="21"/>
      <c r="E24" s="21"/>
      <c r="F24" s="21"/>
      <c r="G24" s="21"/>
      <c r="H24" s="21"/>
      <c r="I24" s="21"/>
      <c r="N24"/>
      <c r="O24"/>
      <c r="P24"/>
      <c r="Q24" s="6"/>
      <c r="R24" s="23"/>
    </row>
    <row r="25" spans="1:18" s="20" customFormat="1" x14ac:dyDescent="0.3">
      <c r="A25" s="22" t="s">
        <v>186</v>
      </c>
      <c r="D25" s="21"/>
      <c r="E25" s="21"/>
      <c r="F25" s="21"/>
      <c r="G25" s="21"/>
      <c r="H25" s="21"/>
      <c r="I25" s="21"/>
      <c r="N25"/>
      <c r="O25"/>
      <c r="P25"/>
      <c r="Q25" s="6"/>
      <c r="R25" s="23"/>
    </row>
    <row r="26" spans="1:18" s="20" customFormat="1" x14ac:dyDescent="0.3">
      <c r="A26" s="23"/>
      <c r="C26" s="21"/>
      <c r="D26" s="21"/>
      <c r="E26" s="21"/>
      <c r="F26" s="21"/>
      <c r="G26" s="21"/>
      <c r="H26" s="21"/>
      <c r="I26" s="21"/>
      <c r="N26"/>
      <c r="O26"/>
      <c r="P26"/>
      <c r="Q26" s="6"/>
      <c r="R26" s="23"/>
    </row>
    <row r="27" spans="1:18" s="20" customFormat="1" x14ac:dyDescent="0.3">
      <c r="A27" s="35" t="s">
        <v>380</v>
      </c>
      <c r="C27" s="20" t="s">
        <v>43</v>
      </c>
      <c r="D27" s="21"/>
      <c r="E27" s="21"/>
      <c r="F27" s="21"/>
      <c r="G27" s="21"/>
      <c r="H27" s="21"/>
      <c r="I27" s="21"/>
      <c r="N27"/>
      <c r="O27"/>
      <c r="P27"/>
      <c r="Q27" s="6"/>
      <c r="R27" s="23"/>
    </row>
    <row r="28" spans="1:18" s="20" customFormat="1" x14ac:dyDescent="0.3">
      <c r="A28" s="25"/>
      <c r="D28" s="21"/>
      <c r="E28" s="21"/>
      <c r="F28" s="21"/>
      <c r="G28" s="21"/>
      <c r="H28" s="21"/>
      <c r="I28" s="21"/>
      <c r="N28"/>
      <c r="O28"/>
      <c r="P28"/>
      <c r="Q28" s="6"/>
      <c r="R28" s="23"/>
    </row>
    <row r="29" spans="1:18" s="20" customFormat="1" x14ac:dyDescent="0.3">
      <c r="A29" s="23"/>
      <c r="N29"/>
      <c r="O29"/>
      <c r="P29"/>
      <c r="Q29" s="6"/>
      <c r="R29" s="23"/>
    </row>
    <row r="30" spans="1:18" s="20" customFormat="1" x14ac:dyDescent="0.3">
      <c r="A30" s="22" t="s">
        <v>44</v>
      </c>
      <c r="C30" s="39" t="s">
        <v>45</v>
      </c>
      <c r="D30" s="39"/>
      <c r="E30" s="39"/>
      <c r="F30" s="39"/>
      <c r="G30" s="39"/>
      <c r="H30" s="39"/>
      <c r="I30" s="39"/>
      <c r="J30" s="39"/>
      <c r="N30"/>
      <c r="O30"/>
      <c r="P30"/>
      <c r="Q30" s="6"/>
      <c r="R30" s="23"/>
    </row>
    <row r="31" spans="1:18" s="20" customFormat="1" x14ac:dyDescent="0.3">
      <c r="A31" s="22"/>
      <c r="N31"/>
      <c r="O31"/>
      <c r="P31"/>
      <c r="Q31" s="6"/>
      <c r="R31" s="23"/>
    </row>
    <row r="32" spans="1:18" s="20" customFormat="1" x14ac:dyDescent="0.3">
      <c r="A32" s="24" t="s">
        <v>186</v>
      </c>
      <c r="N32"/>
      <c r="O32"/>
      <c r="P32"/>
      <c r="Q32" s="6"/>
      <c r="R32" s="23"/>
    </row>
    <row r="33" spans="1:18" s="20" customFormat="1" x14ac:dyDescent="0.3">
      <c r="A33" s="23"/>
      <c r="N33"/>
      <c r="O33"/>
      <c r="P33"/>
      <c r="Q33" s="6"/>
      <c r="R33" s="23"/>
    </row>
    <row r="34" spans="1:18" s="20" customFormat="1" x14ac:dyDescent="0.3">
      <c r="A34" s="36" t="s">
        <v>38</v>
      </c>
      <c r="C34" s="39" t="s">
        <v>39</v>
      </c>
      <c r="D34" s="39"/>
      <c r="E34" s="39"/>
      <c r="F34" s="39"/>
      <c r="G34" s="39"/>
      <c r="H34" s="39"/>
      <c r="I34" s="39"/>
      <c r="J34" s="39"/>
      <c r="N34"/>
      <c r="O34"/>
      <c r="P34"/>
      <c r="Q34" s="6"/>
      <c r="R34" s="23"/>
    </row>
    <row r="35" spans="1:18" s="20" customFormat="1" x14ac:dyDescent="0.3">
      <c r="A35" s="23"/>
      <c r="N35"/>
      <c r="O35"/>
      <c r="P35"/>
      <c r="Q35" s="6"/>
      <c r="R35" s="23"/>
    </row>
    <row r="36" spans="1:18" s="20" customFormat="1" x14ac:dyDescent="0.3">
      <c r="A36" s="36" t="s">
        <v>46</v>
      </c>
      <c r="B36" s="21"/>
      <c r="C36" s="20" t="s">
        <v>47</v>
      </c>
      <c r="D36" s="21"/>
      <c r="E36" s="21"/>
      <c r="F36" s="21"/>
      <c r="G36" s="21"/>
      <c r="H36" s="21"/>
      <c r="I36" s="21"/>
      <c r="J36" s="21"/>
      <c r="K36" s="21"/>
      <c r="N36"/>
      <c r="O36"/>
      <c r="P36"/>
      <c r="Q36" s="6"/>
      <c r="R36" s="23"/>
    </row>
    <row r="37" spans="1:18" s="20" customFormat="1" x14ac:dyDescent="0.3">
      <c r="A37" s="23"/>
      <c r="B37" s="21"/>
      <c r="C37" s="21"/>
      <c r="D37" s="21"/>
      <c r="E37" s="21"/>
      <c r="F37" s="21"/>
      <c r="G37" s="21"/>
      <c r="H37" s="21"/>
      <c r="I37" s="21"/>
      <c r="J37" s="21"/>
      <c r="K37" s="21"/>
      <c r="N37"/>
      <c r="O37"/>
      <c r="P37"/>
      <c r="Q37" s="6"/>
      <c r="R37" s="23"/>
    </row>
    <row r="38" spans="1:18" s="20" customFormat="1" x14ac:dyDescent="0.3">
      <c r="A38" s="34" t="s">
        <v>48</v>
      </c>
      <c r="C38" s="20" t="s">
        <v>49</v>
      </c>
      <c r="N38"/>
      <c r="O38"/>
      <c r="P38"/>
      <c r="Q38" s="6"/>
      <c r="R38" s="23"/>
    </row>
    <row r="39" spans="1:18" s="20" customFormat="1" x14ac:dyDescent="0.3">
      <c r="A39" s="22"/>
      <c r="N39"/>
      <c r="O39"/>
      <c r="P39"/>
      <c r="Q39" s="6"/>
      <c r="R39" s="23"/>
    </row>
    <row r="40" spans="1:18" s="20" customFormat="1" x14ac:dyDescent="0.3">
      <c r="A40" s="22" t="s">
        <v>186</v>
      </c>
      <c r="N40"/>
      <c r="O40"/>
      <c r="P40"/>
      <c r="Q40" s="6"/>
      <c r="R40" s="23"/>
    </row>
    <row r="41" spans="1:18" s="20" customFormat="1" x14ac:dyDescent="0.3">
      <c r="A41" s="25"/>
      <c r="B41" s="38"/>
      <c r="C41" s="38"/>
      <c r="D41" s="38"/>
      <c r="E41" s="38"/>
      <c r="F41" s="38"/>
      <c r="G41" s="38"/>
      <c r="H41" s="38"/>
      <c r="I41" s="38"/>
      <c r="J41" s="21"/>
      <c r="K41" s="21"/>
      <c r="N41"/>
      <c r="O41"/>
      <c r="P41"/>
      <c r="Q41" s="6"/>
      <c r="R41" s="23"/>
    </row>
    <row r="42" spans="1:18" s="20" customFormat="1" x14ac:dyDescent="0.3">
      <c r="A42" s="22" t="s">
        <v>50</v>
      </c>
      <c r="B42" s="21"/>
      <c r="C42" s="20" t="s">
        <v>51</v>
      </c>
      <c r="D42" s="21"/>
      <c r="E42" s="21"/>
      <c r="F42" s="21"/>
      <c r="G42" s="21"/>
      <c r="H42" s="21"/>
      <c r="I42" s="21"/>
      <c r="J42" s="21"/>
      <c r="K42" s="21"/>
      <c r="N42"/>
      <c r="O42"/>
      <c r="P42"/>
      <c r="Q42" s="6"/>
      <c r="R42" s="23"/>
    </row>
    <row r="43" spans="1:18" s="20" customFormat="1" x14ac:dyDescent="0.3">
      <c r="A43" s="22"/>
      <c r="B43" s="21"/>
      <c r="D43" s="21"/>
      <c r="E43" s="21"/>
      <c r="F43" s="21"/>
      <c r="G43" s="21"/>
      <c r="H43" s="21"/>
      <c r="I43" s="21"/>
      <c r="J43" s="21"/>
      <c r="K43" s="21"/>
      <c r="N43"/>
      <c r="O43"/>
      <c r="P43"/>
      <c r="Q43" s="6"/>
      <c r="R43" s="23"/>
    </row>
    <row r="44" spans="1:18" s="20" customFormat="1" x14ac:dyDescent="0.3">
      <c r="A44" s="26" t="s">
        <v>186</v>
      </c>
      <c r="B44" s="21"/>
      <c r="D44" s="21"/>
      <c r="E44" s="21"/>
      <c r="F44" s="21"/>
      <c r="G44" s="21"/>
      <c r="H44" s="21"/>
      <c r="I44" s="21"/>
      <c r="J44" s="21"/>
      <c r="K44" s="21"/>
      <c r="N44"/>
      <c r="O44"/>
      <c r="P44"/>
      <c r="Q44" s="6"/>
      <c r="R44" s="23"/>
    </row>
    <row r="45" spans="1:18" s="20" customFormat="1" x14ac:dyDescent="0.3">
      <c r="A45" s="25"/>
      <c r="N45"/>
      <c r="O45"/>
      <c r="P45"/>
      <c r="Q45" s="6"/>
      <c r="R45" s="23"/>
    </row>
    <row r="46" spans="1:18" s="20" customFormat="1" x14ac:dyDescent="0.3">
      <c r="A46" s="35" t="s">
        <v>52</v>
      </c>
      <c r="B46" s="21"/>
      <c r="C46" s="38" t="s">
        <v>53</v>
      </c>
      <c r="D46" s="38"/>
      <c r="E46" s="38"/>
      <c r="F46" s="38"/>
      <c r="G46" s="38"/>
      <c r="H46" s="21"/>
      <c r="I46" s="21"/>
      <c r="J46" s="21"/>
      <c r="K46" s="21"/>
      <c r="N46"/>
      <c r="O46"/>
      <c r="P46"/>
      <c r="Q46" s="6"/>
      <c r="R46" s="23"/>
    </row>
    <row r="47" spans="1:18" s="20" customFormat="1" x14ac:dyDescent="0.3">
      <c r="A47" s="25"/>
      <c r="B47" s="21"/>
      <c r="C47" s="21"/>
      <c r="D47" s="21"/>
      <c r="E47" s="21"/>
      <c r="F47" s="21"/>
      <c r="G47" s="21"/>
      <c r="H47" s="21"/>
      <c r="I47" s="21"/>
      <c r="J47" s="21"/>
      <c r="K47" s="21"/>
      <c r="N47"/>
      <c r="O47"/>
      <c r="P47"/>
      <c r="Q47" s="6"/>
      <c r="R47" s="23"/>
    </row>
    <row r="48" spans="1:18" s="20" customFormat="1" x14ac:dyDescent="0.3">
      <c r="A48" s="35" t="s">
        <v>362</v>
      </c>
      <c r="B48" s="21"/>
      <c r="C48" s="38" t="s">
        <v>363</v>
      </c>
      <c r="D48" s="38"/>
      <c r="E48" s="38"/>
      <c r="F48" s="38"/>
      <c r="G48" s="38"/>
      <c r="H48" s="21"/>
      <c r="I48" s="21"/>
      <c r="J48" s="21"/>
      <c r="K48" s="21"/>
      <c r="N48"/>
      <c r="O48"/>
      <c r="P48"/>
      <c r="Q48" s="6"/>
      <c r="R48" s="23"/>
    </row>
    <row r="49" spans="1:18" s="20" customFormat="1" x14ac:dyDescent="0.3">
      <c r="A49" s="23"/>
      <c r="B49" s="21"/>
      <c r="C49" s="21"/>
      <c r="D49" s="21"/>
      <c r="E49" s="21"/>
      <c r="F49" s="21"/>
      <c r="G49" s="21"/>
      <c r="H49" s="21"/>
      <c r="I49" s="21"/>
      <c r="J49" s="21"/>
      <c r="K49" s="21"/>
      <c r="N49"/>
      <c r="O49"/>
      <c r="P49"/>
      <c r="Q49" s="6"/>
      <c r="R49" s="23"/>
    </row>
    <row r="50" spans="1:18" s="20" customFormat="1" x14ac:dyDescent="0.3">
      <c r="A50" s="34" t="s">
        <v>54</v>
      </c>
      <c r="C50" s="20" t="s">
        <v>55</v>
      </c>
      <c r="N50"/>
      <c r="O50"/>
      <c r="P50"/>
      <c r="Q50" s="6"/>
      <c r="R50" s="23"/>
    </row>
    <row r="51" spans="1:18" s="20" customFormat="1" x14ac:dyDescent="0.3">
      <c r="A51" s="23"/>
      <c r="N51"/>
      <c r="O51" s="33"/>
      <c r="P51"/>
      <c r="Q51" s="6"/>
      <c r="R51" s="23"/>
    </row>
    <row r="52" spans="1:18" s="20" customFormat="1" x14ac:dyDescent="0.3">
      <c r="A52" s="34" t="s">
        <v>56</v>
      </c>
      <c r="C52" s="20" t="s">
        <v>57</v>
      </c>
      <c r="N52"/>
      <c r="O52"/>
      <c r="P52"/>
      <c r="Q52" s="6"/>
      <c r="R52" s="23"/>
    </row>
    <row r="53" spans="1:18" s="20" customFormat="1" x14ac:dyDescent="0.3">
      <c r="A53" s="23"/>
      <c r="N53"/>
      <c r="O53" s="33"/>
      <c r="P53"/>
      <c r="Q53" s="6"/>
      <c r="R53" s="23"/>
    </row>
    <row r="54" spans="1:18" s="20" customFormat="1" x14ac:dyDescent="0.3">
      <c r="A54" s="24"/>
      <c r="N54"/>
      <c r="O54"/>
      <c r="P54"/>
      <c r="Q54" s="6"/>
      <c r="R54" s="23"/>
    </row>
    <row r="55" spans="1:18" x14ac:dyDescent="0.3">
      <c r="A55" s="6"/>
      <c r="O55" s="33"/>
      <c r="Q55" s="6"/>
    </row>
  </sheetData>
  <mergeCells count="10">
    <mergeCell ref="A8:J8"/>
    <mergeCell ref="A9:J9"/>
    <mergeCell ref="C48:G48"/>
    <mergeCell ref="C46:G46"/>
    <mergeCell ref="C11:M11"/>
    <mergeCell ref="C13:I13"/>
    <mergeCell ref="C17:I17"/>
    <mergeCell ref="C30:J30"/>
    <mergeCell ref="C34:J34"/>
    <mergeCell ref="B41:I41"/>
  </mergeCells>
  <hyperlinks>
    <hyperlink ref="A11" location="Gráfica1_Acumulado!A1" display="Gráfica 1"/>
    <hyperlink ref="A13" location="Gráfica2_Variación!A1" display="Gráfica 2"/>
    <hyperlink ref="A17" location="Esquema1_Salarios!A1" display="Esquema 1"/>
    <hyperlink ref="A23" location="Gráfica3_Aseg_por_SE!A1" display="Grafica 3"/>
    <hyperlink ref="A34" location="Gráfica4_5_6_Tasas!A1" display="Gráfica 4"/>
    <hyperlink ref="A36" location="Gráfica4_5_6_Tasas!A1" display="Gráfica 5"/>
    <hyperlink ref="A38" location="Gráfica4_5_6_Tasas!A1" display="Gráfica 6"/>
    <hyperlink ref="A50" location="Gráfica9_10_Ingreso!A1" display="Gráfica 9"/>
    <hyperlink ref="A52" location="Gráfica9_10_Ingreso!A1" display="Gráfica 10"/>
    <hyperlink ref="A30" location="Esquema2_DE!A1" display="Esquema 2"/>
    <hyperlink ref="A42" location="Esquema3_SectorEco!A1" display="Esquema 3"/>
    <hyperlink ref="A15" location="Destacados_Acumulado!A1" display="Destacado_Acumulado"/>
    <hyperlink ref="A19" location="Destacados_Salarios!A1" display="Destacados_Salarios"/>
    <hyperlink ref="A21" location="Destacados_Patrones!A1" display="Destacados_Patrones"/>
    <hyperlink ref="A25" location="Destacados_Aseg_por_SE!A1" display="Destacados"/>
    <hyperlink ref="A32" location="Destacados_DE!A1" display="Destacados"/>
    <hyperlink ref="A40" location="Destacados_Tasas!A1" display="Destacados"/>
    <hyperlink ref="A44" location="Destacados_sectorEco!A1" display="Destacados"/>
    <hyperlink ref="A27" location="Cuadro1_Emple_mun!A1" display="Mapa 1"/>
    <hyperlink ref="A46" location="Gráfica7_8_Atendidos_Colocados!A1" display="Gráfica 7"/>
    <hyperlink ref="A48" location="Gráfica7_8_Atendidos_Colocados!A1" display="Gráfica 8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9:D214"/>
  <sheetViews>
    <sheetView showGridLines="0" topLeftCell="A13" workbookViewId="0"/>
  </sheetViews>
  <sheetFormatPr baseColWidth="10" defaultRowHeight="16.5" x14ac:dyDescent="0.3"/>
  <cols>
    <col min="2" max="2" width="29.875" bestFit="1" customWidth="1"/>
    <col min="3" max="3" width="31" bestFit="1" customWidth="1"/>
    <col min="4" max="4" width="16.125" bestFit="1" customWidth="1"/>
    <col min="5" max="5" width="28.375" customWidth="1"/>
  </cols>
  <sheetData>
    <row r="19" spans="2:4" x14ac:dyDescent="0.3">
      <c r="B19" s="2" t="s">
        <v>369</v>
      </c>
      <c r="C19" t="s">
        <v>361</v>
      </c>
      <c r="D19" t="s">
        <v>187</v>
      </c>
    </row>
    <row r="20" spans="2:4" x14ac:dyDescent="0.3">
      <c r="B20" s="3" t="s">
        <v>188</v>
      </c>
      <c r="C20" s="1">
        <v>1079</v>
      </c>
      <c r="D20" s="1">
        <v>1075</v>
      </c>
    </row>
    <row r="21" spans="2:4" x14ac:dyDescent="0.3">
      <c r="B21" s="3" t="s">
        <v>189</v>
      </c>
      <c r="C21" s="1">
        <v>149</v>
      </c>
      <c r="D21" s="1">
        <v>110</v>
      </c>
    </row>
    <row r="22" spans="2:4" x14ac:dyDescent="0.3">
      <c r="B22" s="3" t="s">
        <v>190</v>
      </c>
      <c r="C22" s="1">
        <v>736</v>
      </c>
      <c r="D22" s="1">
        <v>653</v>
      </c>
    </row>
    <row r="23" spans="2:4" x14ac:dyDescent="0.3">
      <c r="B23" s="3" t="s">
        <v>191</v>
      </c>
      <c r="C23" s="1">
        <v>1597</v>
      </c>
      <c r="D23" s="1">
        <v>1551</v>
      </c>
    </row>
    <row r="24" spans="2:4" x14ac:dyDescent="0.3">
      <c r="B24" s="3" t="s">
        <v>192</v>
      </c>
      <c r="C24" s="1">
        <v>0</v>
      </c>
      <c r="D24" s="1">
        <v>0</v>
      </c>
    </row>
    <row r="25" spans="2:4" x14ac:dyDescent="0.3">
      <c r="B25" s="3" t="s">
        <v>193</v>
      </c>
      <c r="C25" s="1">
        <v>67</v>
      </c>
      <c r="D25" s="1">
        <v>93</v>
      </c>
    </row>
    <row r="26" spans="2:4" x14ac:dyDescent="0.3">
      <c r="B26" s="3" t="s">
        <v>194</v>
      </c>
      <c r="C26" s="1">
        <v>809</v>
      </c>
      <c r="D26" s="1">
        <v>840</v>
      </c>
    </row>
    <row r="27" spans="2:4" x14ac:dyDescent="0.3">
      <c r="B27" s="3" t="s">
        <v>396</v>
      </c>
      <c r="C27" s="1">
        <v>13</v>
      </c>
      <c r="D27" s="1"/>
    </row>
    <row r="28" spans="2:4" x14ac:dyDescent="0.3">
      <c r="B28" s="3" t="s">
        <v>195</v>
      </c>
      <c r="C28" s="1">
        <v>1638</v>
      </c>
      <c r="D28" s="1">
        <v>1643</v>
      </c>
    </row>
    <row r="29" spans="2:4" x14ac:dyDescent="0.3">
      <c r="B29" s="3" t="s">
        <v>196</v>
      </c>
      <c r="C29" s="1">
        <v>1</v>
      </c>
      <c r="D29" s="1">
        <v>1</v>
      </c>
    </row>
    <row r="30" spans="2:4" x14ac:dyDescent="0.3">
      <c r="B30" s="3" t="s">
        <v>197</v>
      </c>
      <c r="C30" s="1">
        <v>9</v>
      </c>
      <c r="D30" s="1">
        <v>8</v>
      </c>
    </row>
    <row r="31" spans="2:4" x14ac:dyDescent="0.3">
      <c r="B31" s="3" t="s">
        <v>198</v>
      </c>
      <c r="C31" s="1">
        <v>84</v>
      </c>
      <c r="D31" s="1">
        <v>81</v>
      </c>
    </row>
    <row r="32" spans="2:4" x14ac:dyDescent="0.3">
      <c r="B32" s="3" t="s">
        <v>199</v>
      </c>
      <c r="C32" s="1">
        <v>5</v>
      </c>
      <c r="D32" s="1"/>
    </row>
    <row r="33" spans="2:4" x14ac:dyDescent="0.3">
      <c r="B33" s="3" t="s">
        <v>200</v>
      </c>
      <c r="C33" s="1">
        <v>13432</v>
      </c>
      <c r="D33" s="1">
        <v>13867</v>
      </c>
    </row>
    <row r="34" spans="2:4" x14ac:dyDescent="0.3">
      <c r="B34" s="3" t="s">
        <v>201</v>
      </c>
      <c r="C34" s="1">
        <v>95</v>
      </c>
      <c r="D34" s="1">
        <v>91</v>
      </c>
    </row>
    <row r="35" spans="2:4" x14ac:dyDescent="0.3">
      <c r="B35" s="3" t="s">
        <v>202</v>
      </c>
      <c r="C35" s="1">
        <v>214</v>
      </c>
      <c r="D35" s="1">
        <v>224</v>
      </c>
    </row>
    <row r="36" spans="2:4" x14ac:dyDescent="0.3">
      <c r="B36" s="3" t="s">
        <v>203</v>
      </c>
      <c r="C36" s="1">
        <v>178</v>
      </c>
      <c r="D36" s="1">
        <v>178</v>
      </c>
    </row>
    <row r="37" spans="2:4" x14ac:dyDescent="0.3">
      <c r="B37" s="3" t="s">
        <v>204</v>
      </c>
      <c r="C37" s="1">
        <v>12049</v>
      </c>
      <c r="D37" s="1">
        <v>11763</v>
      </c>
    </row>
    <row r="38" spans="2:4" x14ac:dyDescent="0.3">
      <c r="B38" s="3" t="s">
        <v>205</v>
      </c>
      <c r="C38" s="1">
        <v>3</v>
      </c>
      <c r="D38" s="1">
        <v>2</v>
      </c>
    </row>
    <row r="39" spans="2:4" x14ac:dyDescent="0.3">
      <c r="B39" s="3" t="s">
        <v>206</v>
      </c>
      <c r="C39" s="1">
        <v>84</v>
      </c>
      <c r="D39" s="1">
        <v>88</v>
      </c>
    </row>
    <row r="40" spans="2:4" x14ac:dyDescent="0.3">
      <c r="B40" s="3" t="s">
        <v>378</v>
      </c>
      <c r="C40" s="1">
        <v>10</v>
      </c>
      <c r="D40" s="1">
        <v>3</v>
      </c>
    </row>
    <row r="41" spans="2:4" x14ac:dyDescent="0.3">
      <c r="B41" s="3" t="s">
        <v>207</v>
      </c>
      <c r="C41" s="1">
        <v>8</v>
      </c>
      <c r="D41" s="1">
        <v>11</v>
      </c>
    </row>
    <row r="42" spans="2:4" x14ac:dyDescent="0.3">
      <c r="B42" s="3" t="s">
        <v>208</v>
      </c>
      <c r="C42" s="1">
        <v>6</v>
      </c>
      <c r="D42" s="1">
        <v>9</v>
      </c>
    </row>
    <row r="43" spans="2:4" x14ac:dyDescent="0.3">
      <c r="B43" s="3" t="s">
        <v>209</v>
      </c>
      <c r="C43" s="1">
        <v>4</v>
      </c>
      <c r="D43" s="1">
        <v>13</v>
      </c>
    </row>
    <row r="44" spans="2:4" x14ac:dyDescent="0.3">
      <c r="B44" s="3" t="s">
        <v>210</v>
      </c>
      <c r="C44" s="1">
        <v>7</v>
      </c>
      <c r="D44" s="1">
        <v>7</v>
      </c>
    </row>
    <row r="45" spans="2:4" x14ac:dyDescent="0.3">
      <c r="B45" s="3" t="s">
        <v>211</v>
      </c>
      <c r="C45" s="1">
        <v>519</v>
      </c>
      <c r="D45" s="1">
        <v>524</v>
      </c>
    </row>
    <row r="46" spans="2:4" x14ac:dyDescent="0.3">
      <c r="B46" s="3" t="s">
        <v>212</v>
      </c>
      <c r="C46" s="1">
        <v>1971</v>
      </c>
      <c r="D46" s="1">
        <v>2192</v>
      </c>
    </row>
    <row r="47" spans="2:4" x14ac:dyDescent="0.3">
      <c r="B47" s="3" t="s">
        <v>213</v>
      </c>
      <c r="C47" s="1">
        <v>75</v>
      </c>
      <c r="D47" s="1">
        <v>90</v>
      </c>
    </row>
    <row r="48" spans="2:4" x14ac:dyDescent="0.3">
      <c r="B48" s="3" t="s">
        <v>214</v>
      </c>
      <c r="C48" s="1">
        <v>173</v>
      </c>
      <c r="D48" s="1">
        <v>158</v>
      </c>
    </row>
    <row r="49" spans="2:4" x14ac:dyDescent="0.3">
      <c r="B49" s="3" t="s">
        <v>215</v>
      </c>
      <c r="C49" s="1">
        <v>27</v>
      </c>
      <c r="D49" s="1">
        <v>20</v>
      </c>
    </row>
    <row r="50" spans="2:4" x14ac:dyDescent="0.3">
      <c r="B50" s="3" t="s">
        <v>389</v>
      </c>
      <c r="C50" s="1">
        <v>1</v>
      </c>
      <c r="D50" s="1">
        <v>1</v>
      </c>
    </row>
    <row r="51" spans="2:4" x14ac:dyDescent="0.3">
      <c r="B51" s="3" t="s">
        <v>390</v>
      </c>
      <c r="C51" s="1"/>
      <c r="D51" s="1">
        <v>11</v>
      </c>
    </row>
    <row r="52" spans="2:4" x14ac:dyDescent="0.3">
      <c r="B52" s="3" t="s">
        <v>216</v>
      </c>
      <c r="C52" s="1">
        <v>4797</v>
      </c>
      <c r="D52" s="1">
        <v>5218</v>
      </c>
    </row>
    <row r="53" spans="2:4" x14ac:dyDescent="0.3">
      <c r="B53" s="3" t="s">
        <v>217</v>
      </c>
      <c r="C53" s="1">
        <v>1624</v>
      </c>
      <c r="D53" s="1">
        <v>1510</v>
      </c>
    </row>
    <row r="54" spans="2:4" x14ac:dyDescent="0.3">
      <c r="B54" s="3" t="s">
        <v>218</v>
      </c>
      <c r="C54" s="1">
        <v>1223</v>
      </c>
      <c r="D54" s="1">
        <v>1278</v>
      </c>
    </row>
    <row r="55" spans="2:4" x14ac:dyDescent="0.3">
      <c r="B55" s="3" t="s">
        <v>397</v>
      </c>
      <c r="C55" s="1">
        <v>126</v>
      </c>
      <c r="D55" s="1"/>
    </row>
    <row r="56" spans="2:4" x14ac:dyDescent="0.3">
      <c r="B56" s="3" t="s">
        <v>219</v>
      </c>
      <c r="C56" s="1">
        <v>39</v>
      </c>
      <c r="D56" s="1">
        <v>31</v>
      </c>
    </row>
    <row r="57" spans="2:4" x14ac:dyDescent="0.3">
      <c r="B57" s="3" t="s">
        <v>220</v>
      </c>
      <c r="C57" s="1">
        <v>9</v>
      </c>
      <c r="D57" s="1">
        <v>9</v>
      </c>
    </row>
    <row r="58" spans="2:4" x14ac:dyDescent="0.3">
      <c r="B58" s="3" t="s">
        <v>221</v>
      </c>
      <c r="C58" s="1">
        <v>1</v>
      </c>
      <c r="D58" s="1">
        <v>1</v>
      </c>
    </row>
    <row r="59" spans="2:4" x14ac:dyDescent="0.3">
      <c r="B59" s="3" t="s">
        <v>222</v>
      </c>
      <c r="C59" s="1">
        <v>12</v>
      </c>
      <c r="D59" s="1">
        <v>6</v>
      </c>
    </row>
    <row r="60" spans="2:4" x14ac:dyDescent="0.3">
      <c r="B60" s="3" t="s">
        <v>223</v>
      </c>
      <c r="C60" s="1">
        <v>6686</v>
      </c>
      <c r="D60" s="1">
        <v>7164</v>
      </c>
    </row>
    <row r="61" spans="2:4" x14ac:dyDescent="0.3">
      <c r="B61" s="3" t="s">
        <v>224</v>
      </c>
      <c r="C61" s="1">
        <v>100</v>
      </c>
      <c r="D61" s="1">
        <v>96</v>
      </c>
    </row>
    <row r="62" spans="2:4" x14ac:dyDescent="0.3">
      <c r="B62" s="3" t="s">
        <v>225</v>
      </c>
      <c r="C62" s="1">
        <v>8</v>
      </c>
      <c r="D62" s="1">
        <v>6</v>
      </c>
    </row>
    <row r="63" spans="2:4" x14ac:dyDescent="0.3">
      <c r="B63" s="3" t="s">
        <v>226</v>
      </c>
      <c r="C63" s="1">
        <v>702</v>
      </c>
      <c r="D63" s="1">
        <v>638</v>
      </c>
    </row>
    <row r="64" spans="2:4" x14ac:dyDescent="0.3">
      <c r="B64" s="3" t="s">
        <v>227</v>
      </c>
      <c r="C64" s="1">
        <v>213</v>
      </c>
      <c r="D64" s="1">
        <v>188</v>
      </c>
    </row>
    <row r="65" spans="2:4" x14ac:dyDescent="0.3">
      <c r="B65" s="3" t="s">
        <v>228</v>
      </c>
      <c r="C65" s="1">
        <v>56427</v>
      </c>
      <c r="D65" s="1">
        <v>56249</v>
      </c>
    </row>
    <row r="66" spans="2:4" x14ac:dyDescent="0.3">
      <c r="B66" s="3" t="s">
        <v>229</v>
      </c>
      <c r="C66" s="1">
        <v>8</v>
      </c>
      <c r="D66" s="1"/>
    </row>
    <row r="67" spans="2:4" x14ac:dyDescent="0.3">
      <c r="B67" s="3" t="s">
        <v>230</v>
      </c>
      <c r="C67" s="1">
        <v>233</v>
      </c>
      <c r="D67" s="1">
        <v>217</v>
      </c>
    </row>
    <row r="68" spans="2:4" x14ac:dyDescent="0.3">
      <c r="B68" s="3" t="s">
        <v>231</v>
      </c>
      <c r="C68" s="1">
        <v>821</v>
      </c>
      <c r="D68" s="1">
        <v>855</v>
      </c>
    </row>
    <row r="69" spans="2:4" x14ac:dyDescent="0.3">
      <c r="B69" s="3" t="s">
        <v>232</v>
      </c>
      <c r="C69" s="1">
        <v>11</v>
      </c>
      <c r="D69" s="1">
        <v>12</v>
      </c>
    </row>
    <row r="70" spans="2:4" x14ac:dyDescent="0.3">
      <c r="B70" s="3" t="s">
        <v>233</v>
      </c>
      <c r="C70" s="1">
        <v>0</v>
      </c>
      <c r="D70" s="1">
        <v>0</v>
      </c>
    </row>
    <row r="71" spans="2:4" x14ac:dyDescent="0.3">
      <c r="B71" s="3" t="s">
        <v>234</v>
      </c>
      <c r="C71" s="1">
        <v>242</v>
      </c>
      <c r="D71" s="1">
        <v>9</v>
      </c>
    </row>
    <row r="72" spans="2:4" x14ac:dyDescent="0.3">
      <c r="B72" s="3" t="s">
        <v>235</v>
      </c>
      <c r="C72" s="1">
        <v>382</v>
      </c>
      <c r="D72" s="1">
        <v>384</v>
      </c>
    </row>
    <row r="73" spans="2:4" x14ac:dyDescent="0.3">
      <c r="B73" s="3" t="s">
        <v>236</v>
      </c>
      <c r="C73" s="1">
        <v>17</v>
      </c>
      <c r="D73" s="1">
        <v>16</v>
      </c>
    </row>
    <row r="74" spans="2:4" x14ac:dyDescent="0.3">
      <c r="B74" s="3" t="s">
        <v>237</v>
      </c>
      <c r="C74" s="1">
        <v>52</v>
      </c>
      <c r="D74" s="1">
        <v>51</v>
      </c>
    </row>
    <row r="75" spans="2:4" x14ac:dyDescent="0.3">
      <c r="B75" s="3" t="s">
        <v>238</v>
      </c>
      <c r="C75" s="1">
        <v>7</v>
      </c>
      <c r="D75" s="1">
        <v>7</v>
      </c>
    </row>
    <row r="76" spans="2:4" x14ac:dyDescent="0.3">
      <c r="B76" s="3" t="s">
        <v>239</v>
      </c>
      <c r="C76" s="1">
        <v>71</v>
      </c>
      <c r="D76" s="1">
        <v>68</v>
      </c>
    </row>
    <row r="77" spans="2:4" x14ac:dyDescent="0.3">
      <c r="B77" s="3" t="s">
        <v>240</v>
      </c>
      <c r="C77" s="1">
        <v>13</v>
      </c>
      <c r="D77" s="1">
        <v>3</v>
      </c>
    </row>
    <row r="78" spans="2:4" x14ac:dyDescent="0.3">
      <c r="B78" s="3" t="s">
        <v>241</v>
      </c>
      <c r="C78" s="1">
        <v>151</v>
      </c>
      <c r="D78" s="1">
        <v>180</v>
      </c>
    </row>
    <row r="79" spans="2:4" x14ac:dyDescent="0.3">
      <c r="B79" s="3" t="s">
        <v>242</v>
      </c>
      <c r="C79" s="1">
        <v>1</v>
      </c>
      <c r="D79" s="1">
        <v>1</v>
      </c>
    </row>
    <row r="80" spans="2:4" x14ac:dyDescent="0.3">
      <c r="B80" s="3" t="s">
        <v>243</v>
      </c>
      <c r="C80" s="1">
        <v>2108</v>
      </c>
      <c r="D80" s="1">
        <v>2208</v>
      </c>
    </row>
    <row r="81" spans="2:4" x14ac:dyDescent="0.3">
      <c r="B81" s="3" t="s">
        <v>244</v>
      </c>
      <c r="C81" s="1">
        <v>86</v>
      </c>
      <c r="D81" s="1">
        <v>11</v>
      </c>
    </row>
    <row r="82" spans="2:4" x14ac:dyDescent="0.3">
      <c r="B82" s="3" t="s">
        <v>245</v>
      </c>
      <c r="C82" s="1">
        <v>33</v>
      </c>
      <c r="D82" s="1">
        <v>32</v>
      </c>
    </row>
    <row r="83" spans="2:4" x14ac:dyDescent="0.3">
      <c r="B83" s="3" t="s">
        <v>246</v>
      </c>
      <c r="C83" s="1">
        <v>22820</v>
      </c>
      <c r="D83" s="1">
        <v>23094</v>
      </c>
    </row>
    <row r="84" spans="2:4" x14ac:dyDescent="0.3">
      <c r="B84" s="3" t="s">
        <v>247</v>
      </c>
      <c r="C84" s="1">
        <v>75</v>
      </c>
      <c r="D84" s="1">
        <v>64</v>
      </c>
    </row>
    <row r="85" spans="2:4" x14ac:dyDescent="0.3">
      <c r="B85" s="3" t="s">
        <v>248</v>
      </c>
      <c r="C85" s="1">
        <v>245</v>
      </c>
      <c r="D85" s="1">
        <v>247</v>
      </c>
    </row>
    <row r="86" spans="2:4" x14ac:dyDescent="0.3">
      <c r="B86" s="3" t="s">
        <v>391</v>
      </c>
      <c r="C86" s="1">
        <v>2</v>
      </c>
      <c r="D86" s="1">
        <v>1</v>
      </c>
    </row>
    <row r="87" spans="2:4" x14ac:dyDescent="0.3">
      <c r="B87" s="3" t="s">
        <v>249</v>
      </c>
      <c r="C87" s="1">
        <v>2</v>
      </c>
      <c r="D87" s="1">
        <v>2</v>
      </c>
    </row>
    <row r="88" spans="2:4" x14ac:dyDescent="0.3">
      <c r="B88" s="3" t="s">
        <v>250</v>
      </c>
      <c r="C88" s="1">
        <v>25</v>
      </c>
      <c r="D88" s="1">
        <v>24</v>
      </c>
    </row>
    <row r="89" spans="2:4" x14ac:dyDescent="0.3">
      <c r="B89" s="3" t="s">
        <v>251</v>
      </c>
      <c r="C89" s="1">
        <v>6</v>
      </c>
      <c r="D89" s="1">
        <v>6</v>
      </c>
    </row>
    <row r="90" spans="2:4" x14ac:dyDescent="0.3">
      <c r="B90" s="3" t="s">
        <v>252</v>
      </c>
      <c r="C90" s="1">
        <v>543</v>
      </c>
      <c r="D90" s="1">
        <v>493</v>
      </c>
    </row>
    <row r="91" spans="2:4" x14ac:dyDescent="0.3">
      <c r="B91" s="3" t="s">
        <v>253</v>
      </c>
      <c r="C91" s="1">
        <v>21</v>
      </c>
      <c r="D91" s="1">
        <v>16</v>
      </c>
    </row>
    <row r="92" spans="2:4" x14ac:dyDescent="0.3">
      <c r="B92" s="3" t="s">
        <v>254</v>
      </c>
      <c r="C92" s="1">
        <v>1</v>
      </c>
      <c r="D92" s="1">
        <v>1</v>
      </c>
    </row>
    <row r="93" spans="2:4" x14ac:dyDescent="0.3">
      <c r="B93" s="3" t="s">
        <v>255</v>
      </c>
      <c r="C93" s="1">
        <v>4973</v>
      </c>
      <c r="D93" s="1">
        <v>4975</v>
      </c>
    </row>
    <row r="94" spans="2:4" x14ac:dyDescent="0.3">
      <c r="B94" s="3" t="s">
        <v>256</v>
      </c>
      <c r="C94" s="1">
        <v>11</v>
      </c>
      <c r="D94" s="1">
        <v>11</v>
      </c>
    </row>
    <row r="95" spans="2:4" x14ac:dyDescent="0.3">
      <c r="B95" s="3" t="s">
        <v>257</v>
      </c>
      <c r="C95" s="1">
        <v>21</v>
      </c>
      <c r="D95" s="1">
        <v>99</v>
      </c>
    </row>
    <row r="96" spans="2:4" x14ac:dyDescent="0.3">
      <c r="B96" s="3" t="s">
        <v>258</v>
      </c>
      <c r="C96" s="1">
        <v>5</v>
      </c>
      <c r="D96" s="1">
        <v>5</v>
      </c>
    </row>
    <row r="97" spans="2:4" x14ac:dyDescent="0.3">
      <c r="B97" s="3" t="s">
        <v>259</v>
      </c>
      <c r="C97" s="1">
        <v>1336</v>
      </c>
      <c r="D97" s="1">
        <v>1342</v>
      </c>
    </row>
    <row r="98" spans="2:4" x14ac:dyDescent="0.3">
      <c r="B98" s="3" t="s">
        <v>260</v>
      </c>
      <c r="C98" s="1">
        <v>295</v>
      </c>
      <c r="D98" s="1">
        <v>304</v>
      </c>
    </row>
    <row r="99" spans="2:4" x14ac:dyDescent="0.3">
      <c r="B99" s="3" t="s">
        <v>261</v>
      </c>
      <c r="C99" s="1">
        <v>6</v>
      </c>
      <c r="D99" s="1">
        <v>5</v>
      </c>
    </row>
    <row r="100" spans="2:4" x14ac:dyDescent="0.3">
      <c r="B100" s="3" t="s">
        <v>262</v>
      </c>
      <c r="C100" s="1">
        <v>3</v>
      </c>
      <c r="D100" s="1">
        <v>3</v>
      </c>
    </row>
    <row r="101" spans="2:4" x14ac:dyDescent="0.3">
      <c r="B101" s="3" t="s">
        <v>263</v>
      </c>
      <c r="C101" s="1">
        <v>994</v>
      </c>
      <c r="D101" s="1">
        <v>1484</v>
      </c>
    </row>
    <row r="102" spans="2:4" x14ac:dyDescent="0.3">
      <c r="B102" s="3" t="s">
        <v>264</v>
      </c>
      <c r="C102" s="1">
        <v>335</v>
      </c>
      <c r="D102" s="1">
        <v>334</v>
      </c>
    </row>
    <row r="103" spans="2:4" x14ac:dyDescent="0.3">
      <c r="B103" s="3" t="s">
        <v>265</v>
      </c>
      <c r="C103" s="1">
        <v>4</v>
      </c>
      <c r="D103" s="1">
        <v>4</v>
      </c>
    </row>
    <row r="104" spans="2:4" x14ac:dyDescent="0.3">
      <c r="B104" s="3" t="s">
        <v>266</v>
      </c>
      <c r="C104" s="1">
        <v>1</v>
      </c>
      <c r="D104" s="1">
        <v>13</v>
      </c>
    </row>
    <row r="105" spans="2:4" x14ac:dyDescent="0.3">
      <c r="B105" s="3" t="s">
        <v>267</v>
      </c>
      <c r="C105" s="1">
        <v>21</v>
      </c>
      <c r="D105" s="1">
        <v>21</v>
      </c>
    </row>
    <row r="106" spans="2:4" x14ac:dyDescent="0.3">
      <c r="B106" s="3" t="s">
        <v>392</v>
      </c>
      <c r="C106" s="1">
        <v>1</v>
      </c>
      <c r="D106" s="1">
        <v>1</v>
      </c>
    </row>
    <row r="107" spans="2:4" x14ac:dyDescent="0.3">
      <c r="B107" s="3" t="s">
        <v>393</v>
      </c>
      <c r="C107" s="1">
        <v>10</v>
      </c>
      <c r="D107" s="1">
        <v>2</v>
      </c>
    </row>
    <row r="108" spans="2:4" x14ac:dyDescent="0.3">
      <c r="B108" s="3" t="s">
        <v>268</v>
      </c>
      <c r="C108" s="1">
        <v>29</v>
      </c>
      <c r="D108" s="1">
        <v>34</v>
      </c>
    </row>
    <row r="109" spans="2:4" x14ac:dyDescent="0.3">
      <c r="B109" s="3" t="s">
        <v>269</v>
      </c>
      <c r="C109" s="1">
        <v>39</v>
      </c>
      <c r="D109" s="1">
        <v>39</v>
      </c>
    </row>
    <row r="110" spans="2:4" x14ac:dyDescent="0.3">
      <c r="B110" s="3" t="s">
        <v>270</v>
      </c>
      <c r="C110" s="1">
        <v>2796</v>
      </c>
      <c r="D110" s="1">
        <v>2994</v>
      </c>
    </row>
    <row r="111" spans="2:4" x14ac:dyDescent="0.3">
      <c r="B111" s="3" t="s">
        <v>271</v>
      </c>
      <c r="C111" s="1">
        <v>79</v>
      </c>
      <c r="D111" s="1">
        <v>70</v>
      </c>
    </row>
    <row r="112" spans="2:4" x14ac:dyDescent="0.3">
      <c r="B112" s="3" t="s">
        <v>272</v>
      </c>
      <c r="C112" s="1">
        <v>1750</v>
      </c>
      <c r="D112" s="1">
        <v>1408</v>
      </c>
    </row>
    <row r="113" spans="2:4" x14ac:dyDescent="0.3">
      <c r="B113" s="3" t="s">
        <v>273</v>
      </c>
      <c r="C113" s="1">
        <v>1704</v>
      </c>
      <c r="D113" s="1">
        <v>1595</v>
      </c>
    </row>
    <row r="114" spans="2:4" x14ac:dyDescent="0.3">
      <c r="B114" s="3" t="s">
        <v>274</v>
      </c>
      <c r="C114" s="1">
        <v>2</v>
      </c>
      <c r="D114" s="1">
        <v>2</v>
      </c>
    </row>
    <row r="115" spans="2:4" x14ac:dyDescent="0.3">
      <c r="B115" s="3" t="s">
        <v>275</v>
      </c>
      <c r="C115" s="1">
        <v>813</v>
      </c>
      <c r="D115" s="1">
        <v>850</v>
      </c>
    </row>
    <row r="116" spans="2:4" x14ac:dyDescent="0.3">
      <c r="B116" s="3" t="s">
        <v>276</v>
      </c>
      <c r="C116" s="1">
        <v>32</v>
      </c>
      <c r="D116" s="1">
        <v>18</v>
      </c>
    </row>
    <row r="117" spans="2:4" x14ac:dyDescent="0.3">
      <c r="B117" s="3" t="s">
        <v>277</v>
      </c>
      <c r="C117" s="1">
        <v>73</v>
      </c>
      <c r="D117" s="1">
        <v>54</v>
      </c>
    </row>
    <row r="118" spans="2:4" x14ac:dyDescent="0.3">
      <c r="B118" s="3" t="s">
        <v>278</v>
      </c>
      <c r="C118" s="1">
        <v>1</v>
      </c>
      <c r="D118" s="1">
        <v>1</v>
      </c>
    </row>
    <row r="119" spans="2:4" x14ac:dyDescent="0.3">
      <c r="B119" s="3" t="s">
        <v>73</v>
      </c>
      <c r="C119" s="1">
        <v>337590</v>
      </c>
      <c r="D119" s="1">
        <v>340203</v>
      </c>
    </row>
    <row r="120" spans="2:4" x14ac:dyDescent="0.3">
      <c r="B120" s="3" t="s">
        <v>279</v>
      </c>
      <c r="C120" s="1">
        <v>700</v>
      </c>
      <c r="D120" s="1">
        <v>702</v>
      </c>
    </row>
    <row r="121" spans="2:4" x14ac:dyDescent="0.3">
      <c r="B121" s="3" t="s">
        <v>280</v>
      </c>
      <c r="C121" s="1">
        <v>27</v>
      </c>
      <c r="D121" s="1">
        <v>31</v>
      </c>
    </row>
    <row r="122" spans="2:4" x14ac:dyDescent="0.3">
      <c r="B122" s="3" t="s">
        <v>281</v>
      </c>
      <c r="C122" s="1">
        <v>1335</v>
      </c>
      <c r="D122" s="1">
        <v>1401</v>
      </c>
    </row>
    <row r="123" spans="2:4" x14ac:dyDescent="0.3">
      <c r="B123" s="3" t="s">
        <v>282</v>
      </c>
      <c r="C123" s="1">
        <v>45194</v>
      </c>
      <c r="D123" s="1">
        <v>46763</v>
      </c>
    </row>
    <row r="124" spans="2:4" x14ac:dyDescent="0.3">
      <c r="B124" s="3" t="s">
        <v>283</v>
      </c>
      <c r="C124" s="1">
        <v>16</v>
      </c>
      <c r="D124" s="1">
        <v>17</v>
      </c>
    </row>
    <row r="125" spans="2:4" x14ac:dyDescent="0.3">
      <c r="B125" s="3" t="s">
        <v>284</v>
      </c>
      <c r="C125" s="1">
        <v>10</v>
      </c>
      <c r="D125" s="1">
        <v>17</v>
      </c>
    </row>
    <row r="126" spans="2:4" x14ac:dyDescent="0.3">
      <c r="B126" s="3" t="s">
        <v>285</v>
      </c>
      <c r="C126" s="1">
        <v>51</v>
      </c>
      <c r="D126" s="1">
        <v>78</v>
      </c>
    </row>
    <row r="127" spans="2:4" x14ac:dyDescent="0.3">
      <c r="B127" s="3" t="s">
        <v>286</v>
      </c>
      <c r="C127" s="1">
        <v>2322</v>
      </c>
      <c r="D127" s="1">
        <v>2263</v>
      </c>
    </row>
    <row r="128" spans="2:4" x14ac:dyDescent="0.3">
      <c r="B128" s="3" t="s">
        <v>287</v>
      </c>
      <c r="C128" s="1">
        <v>10</v>
      </c>
      <c r="D128" s="1">
        <v>10</v>
      </c>
    </row>
    <row r="129" spans="2:4" x14ac:dyDescent="0.3">
      <c r="B129" s="3" t="s">
        <v>288</v>
      </c>
      <c r="C129" s="1">
        <v>8304</v>
      </c>
      <c r="D129" s="1">
        <v>8094</v>
      </c>
    </row>
    <row r="130" spans="2:4" x14ac:dyDescent="0.3">
      <c r="B130" s="3" t="s">
        <v>289</v>
      </c>
      <c r="C130" s="1">
        <v>137</v>
      </c>
      <c r="D130" s="1">
        <v>138</v>
      </c>
    </row>
    <row r="131" spans="2:4" x14ac:dyDescent="0.3">
      <c r="B131" s="3" t="s">
        <v>290</v>
      </c>
      <c r="C131" s="1">
        <v>147</v>
      </c>
      <c r="D131" s="1">
        <v>52</v>
      </c>
    </row>
    <row r="132" spans="2:4" x14ac:dyDescent="0.3">
      <c r="B132" s="3" t="s">
        <v>291</v>
      </c>
      <c r="C132" s="1">
        <v>12066</v>
      </c>
      <c r="D132" s="1">
        <v>12068</v>
      </c>
    </row>
    <row r="133" spans="2:4" x14ac:dyDescent="0.3">
      <c r="B133" s="3" t="s">
        <v>292</v>
      </c>
      <c r="C133" s="1">
        <v>80</v>
      </c>
      <c r="D133" s="1">
        <v>82</v>
      </c>
    </row>
    <row r="134" spans="2:4" x14ac:dyDescent="0.3">
      <c r="B134" s="3" t="s">
        <v>293</v>
      </c>
      <c r="C134" s="1">
        <v>1981</v>
      </c>
      <c r="D134" s="1">
        <v>2096</v>
      </c>
    </row>
    <row r="135" spans="2:4" x14ac:dyDescent="0.3">
      <c r="B135" s="3" t="s">
        <v>294</v>
      </c>
      <c r="C135" s="1">
        <v>373</v>
      </c>
      <c r="D135" s="1">
        <v>777</v>
      </c>
    </row>
    <row r="136" spans="2:4" x14ac:dyDescent="0.3">
      <c r="B136" s="3" t="s">
        <v>295</v>
      </c>
      <c r="C136" s="1">
        <v>33</v>
      </c>
      <c r="D136" s="1">
        <v>35</v>
      </c>
    </row>
    <row r="137" spans="2:4" x14ac:dyDescent="0.3">
      <c r="B137" s="3" t="s">
        <v>296</v>
      </c>
      <c r="C137" s="1">
        <v>15049</v>
      </c>
      <c r="D137" s="1">
        <v>15296</v>
      </c>
    </row>
    <row r="138" spans="2:4" x14ac:dyDescent="0.3">
      <c r="B138" s="3" t="s">
        <v>297</v>
      </c>
      <c r="C138" s="1">
        <v>4</v>
      </c>
      <c r="D138" s="1">
        <v>3</v>
      </c>
    </row>
    <row r="139" spans="2:4" x14ac:dyDescent="0.3">
      <c r="B139" s="3" t="s">
        <v>298</v>
      </c>
      <c r="C139" s="1">
        <v>189</v>
      </c>
      <c r="D139" s="1">
        <v>262</v>
      </c>
    </row>
    <row r="140" spans="2:4" x14ac:dyDescent="0.3">
      <c r="B140" s="3" t="s">
        <v>299</v>
      </c>
      <c r="C140" s="1">
        <v>256</v>
      </c>
      <c r="D140" s="1">
        <v>282</v>
      </c>
    </row>
    <row r="141" spans="2:4" x14ac:dyDescent="0.3">
      <c r="B141" s="3" t="s">
        <v>300</v>
      </c>
      <c r="C141" s="1">
        <v>1197</v>
      </c>
      <c r="D141" s="1">
        <v>1194</v>
      </c>
    </row>
    <row r="142" spans="2:4" x14ac:dyDescent="0.3">
      <c r="B142" s="3" t="s">
        <v>301</v>
      </c>
      <c r="C142" s="1">
        <v>3</v>
      </c>
      <c r="D142" s="1">
        <v>3</v>
      </c>
    </row>
    <row r="143" spans="2:4" x14ac:dyDescent="0.3">
      <c r="B143" s="3" t="s">
        <v>302</v>
      </c>
      <c r="C143" s="1">
        <v>1</v>
      </c>
      <c r="D143" s="1">
        <v>1</v>
      </c>
    </row>
    <row r="144" spans="2:4" x14ac:dyDescent="0.3">
      <c r="B144" s="3" t="s">
        <v>303</v>
      </c>
      <c r="C144" s="1">
        <v>3</v>
      </c>
      <c r="D144" s="1">
        <v>3</v>
      </c>
    </row>
    <row r="145" spans="2:4" x14ac:dyDescent="0.3">
      <c r="B145" s="3" t="s">
        <v>304</v>
      </c>
      <c r="C145" s="1">
        <v>521</v>
      </c>
      <c r="D145" s="1">
        <v>411</v>
      </c>
    </row>
    <row r="146" spans="2:4" x14ac:dyDescent="0.3">
      <c r="B146" s="3" t="s">
        <v>305</v>
      </c>
      <c r="C146" s="1">
        <v>3655</v>
      </c>
      <c r="D146" s="1">
        <v>3628</v>
      </c>
    </row>
    <row r="147" spans="2:4" x14ac:dyDescent="0.3">
      <c r="B147" s="3" t="s">
        <v>306</v>
      </c>
      <c r="C147" s="1">
        <v>27</v>
      </c>
      <c r="D147" s="1">
        <v>26</v>
      </c>
    </row>
    <row r="148" spans="2:4" x14ac:dyDescent="0.3">
      <c r="B148" s="3" t="s">
        <v>307</v>
      </c>
      <c r="C148" s="1">
        <v>1032</v>
      </c>
      <c r="D148" s="1">
        <v>13</v>
      </c>
    </row>
    <row r="149" spans="2:4" x14ac:dyDescent="0.3">
      <c r="B149" s="3" t="s">
        <v>308</v>
      </c>
      <c r="C149" s="1">
        <v>511</v>
      </c>
      <c r="D149" s="1">
        <v>495</v>
      </c>
    </row>
    <row r="150" spans="2:4" x14ac:dyDescent="0.3">
      <c r="B150" s="3" t="s">
        <v>309</v>
      </c>
      <c r="C150" s="1">
        <v>4289</v>
      </c>
      <c r="D150" s="1">
        <v>4279</v>
      </c>
    </row>
    <row r="151" spans="2:4" x14ac:dyDescent="0.3">
      <c r="B151" s="3" t="s">
        <v>310</v>
      </c>
      <c r="C151" s="1">
        <v>2</v>
      </c>
      <c r="D151" s="1">
        <v>2</v>
      </c>
    </row>
    <row r="152" spans="2:4" x14ac:dyDescent="0.3">
      <c r="B152" s="3" t="s">
        <v>311</v>
      </c>
      <c r="C152" s="1">
        <v>42212</v>
      </c>
      <c r="D152" s="1">
        <v>41777</v>
      </c>
    </row>
    <row r="153" spans="2:4" x14ac:dyDescent="0.3">
      <c r="B153" s="3" t="s">
        <v>312</v>
      </c>
      <c r="C153" s="1">
        <v>40</v>
      </c>
      <c r="D153" s="1">
        <v>33</v>
      </c>
    </row>
    <row r="154" spans="2:4" x14ac:dyDescent="0.3">
      <c r="B154" s="3" t="s">
        <v>313</v>
      </c>
      <c r="C154" s="1">
        <v>3</v>
      </c>
      <c r="D154" s="1">
        <v>3</v>
      </c>
    </row>
    <row r="155" spans="2:4" x14ac:dyDescent="0.3">
      <c r="B155" s="3" t="s">
        <v>314</v>
      </c>
      <c r="C155" s="1">
        <v>5</v>
      </c>
      <c r="D155" s="1">
        <v>275</v>
      </c>
    </row>
    <row r="156" spans="2:4" x14ac:dyDescent="0.3">
      <c r="B156" s="3" t="s">
        <v>315</v>
      </c>
      <c r="C156" s="1">
        <v>3161</v>
      </c>
      <c r="D156" s="1">
        <v>3299</v>
      </c>
    </row>
    <row r="157" spans="2:4" x14ac:dyDescent="0.3">
      <c r="B157" s="3" t="s">
        <v>394</v>
      </c>
      <c r="C157" s="1">
        <v>15</v>
      </c>
      <c r="D157" s="1">
        <v>12</v>
      </c>
    </row>
    <row r="158" spans="2:4" x14ac:dyDescent="0.3">
      <c r="B158" s="3" t="s">
        <v>316</v>
      </c>
      <c r="C158" s="1">
        <v>50</v>
      </c>
      <c r="D158" s="1">
        <v>43</v>
      </c>
    </row>
    <row r="159" spans="2:4" x14ac:dyDescent="0.3">
      <c r="B159" s="3" t="s">
        <v>317</v>
      </c>
      <c r="C159" s="1">
        <v>3470</v>
      </c>
      <c r="D159" s="1">
        <v>3339</v>
      </c>
    </row>
    <row r="160" spans="2:4" x14ac:dyDescent="0.3">
      <c r="B160" s="3" t="s">
        <v>318</v>
      </c>
      <c r="C160" s="1">
        <v>13</v>
      </c>
      <c r="D160" s="1">
        <v>13</v>
      </c>
    </row>
    <row r="161" spans="2:4" x14ac:dyDescent="0.3">
      <c r="B161" s="3" t="s">
        <v>319</v>
      </c>
      <c r="C161" s="1">
        <v>1</v>
      </c>
      <c r="D161" s="1">
        <v>1</v>
      </c>
    </row>
    <row r="162" spans="2:4" x14ac:dyDescent="0.3">
      <c r="B162" s="3" t="s">
        <v>320</v>
      </c>
      <c r="C162" s="1">
        <v>102</v>
      </c>
      <c r="D162" s="1">
        <v>95</v>
      </c>
    </row>
    <row r="163" spans="2:4" x14ac:dyDescent="0.3">
      <c r="B163" s="3" t="s">
        <v>321</v>
      </c>
      <c r="C163" s="1">
        <v>536</v>
      </c>
      <c r="D163" s="1">
        <v>536</v>
      </c>
    </row>
    <row r="164" spans="2:4" x14ac:dyDescent="0.3">
      <c r="B164" s="3" t="s">
        <v>322</v>
      </c>
      <c r="C164" s="1">
        <v>29</v>
      </c>
      <c r="D164" s="1">
        <v>29</v>
      </c>
    </row>
    <row r="165" spans="2:4" x14ac:dyDescent="0.3">
      <c r="B165" s="3" t="s">
        <v>323</v>
      </c>
      <c r="C165" s="1">
        <v>147</v>
      </c>
      <c r="D165" s="1">
        <v>446</v>
      </c>
    </row>
    <row r="166" spans="2:4" x14ac:dyDescent="0.3">
      <c r="B166" s="3" t="s">
        <v>324</v>
      </c>
      <c r="C166" s="1">
        <v>113</v>
      </c>
      <c r="D166" s="1">
        <v>118</v>
      </c>
    </row>
    <row r="167" spans="2:4" x14ac:dyDescent="0.3">
      <c r="B167" s="3" t="s">
        <v>325</v>
      </c>
      <c r="C167" s="1">
        <v>11691</v>
      </c>
      <c r="D167" s="1">
        <v>11412</v>
      </c>
    </row>
    <row r="168" spans="2:4" x14ac:dyDescent="0.3">
      <c r="B168" s="3" t="s">
        <v>326</v>
      </c>
      <c r="C168" s="1">
        <v>36</v>
      </c>
      <c r="D168" s="1">
        <v>22</v>
      </c>
    </row>
    <row r="169" spans="2:4" x14ac:dyDescent="0.3">
      <c r="B169" s="3" t="s">
        <v>327</v>
      </c>
      <c r="C169" s="1">
        <v>15</v>
      </c>
      <c r="D169" s="1">
        <v>14</v>
      </c>
    </row>
    <row r="170" spans="2:4" x14ac:dyDescent="0.3">
      <c r="B170" s="3" t="s">
        <v>328</v>
      </c>
      <c r="C170" s="1">
        <v>299</v>
      </c>
      <c r="D170" s="1">
        <v>275</v>
      </c>
    </row>
    <row r="171" spans="2:4" x14ac:dyDescent="0.3">
      <c r="B171" s="3" t="s">
        <v>329</v>
      </c>
      <c r="C171" s="1">
        <v>853</v>
      </c>
      <c r="D171" s="1">
        <v>899</v>
      </c>
    </row>
    <row r="172" spans="2:4" x14ac:dyDescent="0.3">
      <c r="B172" s="3" t="s">
        <v>330</v>
      </c>
      <c r="C172" s="1">
        <v>14</v>
      </c>
      <c r="D172" s="1">
        <v>5</v>
      </c>
    </row>
    <row r="173" spans="2:4" x14ac:dyDescent="0.3">
      <c r="B173" s="3" t="s">
        <v>331</v>
      </c>
      <c r="C173" s="1">
        <v>503</v>
      </c>
      <c r="D173" s="1">
        <v>538</v>
      </c>
    </row>
    <row r="174" spans="2:4" x14ac:dyDescent="0.3">
      <c r="B174" s="3" t="s">
        <v>332</v>
      </c>
      <c r="C174" s="1">
        <v>137</v>
      </c>
      <c r="D174" s="1">
        <v>91</v>
      </c>
    </row>
    <row r="175" spans="2:4" x14ac:dyDescent="0.3">
      <c r="B175" s="3" t="s">
        <v>333</v>
      </c>
      <c r="C175" s="1">
        <v>7</v>
      </c>
      <c r="D175" s="1">
        <v>10</v>
      </c>
    </row>
    <row r="176" spans="2:4" x14ac:dyDescent="0.3">
      <c r="B176" s="3" t="s">
        <v>334</v>
      </c>
      <c r="C176" s="1">
        <v>3</v>
      </c>
      <c r="D176" s="1">
        <v>10</v>
      </c>
    </row>
    <row r="177" spans="2:4" x14ac:dyDescent="0.3">
      <c r="B177" s="3" t="s">
        <v>335</v>
      </c>
      <c r="C177" s="1">
        <v>193</v>
      </c>
      <c r="D177" s="1">
        <v>175</v>
      </c>
    </row>
    <row r="178" spans="2:4" x14ac:dyDescent="0.3">
      <c r="B178" s="3" t="s">
        <v>336</v>
      </c>
      <c r="C178" s="1">
        <v>1823</v>
      </c>
      <c r="D178" s="1">
        <v>1824</v>
      </c>
    </row>
    <row r="179" spans="2:4" x14ac:dyDescent="0.3">
      <c r="B179" s="3" t="s">
        <v>337</v>
      </c>
      <c r="C179" s="1">
        <v>39</v>
      </c>
      <c r="D179" s="1">
        <v>13</v>
      </c>
    </row>
    <row r="180" spans="2:4" x14ac:dyDescent="0.3">
      <c r="B180" s="3" t="s">
        <v>338</v>
      </c>
      <c r="C180" s="1">
        <v>239</v>
      </c>
      <c r="D180" s="1">
        <v>211</v>
      </c>
    </row>
    <row r="181" spans="2:4" x14ac:dyDescent="0.3">
      <c r="B181" s="3" t="s">
        <v>339</v>
      </c>
      <c r="C181" s="1">
        <v>14</v>
      </c>
      <c r="D181" s="1">
        <v>15</v>
      </c>
    </row>
    <row r="182" spans="2:4" x14ac:dyDescent="0.3">
      <c r="B182" s="3" t="s">
        <v>340</v>
      </c>
      <c r="C182" s="1">
        <v>3</v>
      </c>
      <c r="D182" s="1">
        <v>3</v>
      </c>
    </row>
    <row r="183" spans="2:4" x14ac:dyDescent="0.3">
      <c r="B183" s="3" t="s">
        <v>379</v>
      </c>
      <c r="C183" s="1">
        <v>1</v>
      </c>
      <c r="D183" s="1"/>
    </row>
    <row r="184" spans="2:4" x14ac:dyDescent="0.3">
      <c r="B184" s="3" t="s">
        <v>341</v>
      </c>
      <c r="C184" s="1">
        <v>447</v>
      </c>
      <c r="D184" s="1">
        <v>351</v>
      </c>
    </row>
    <row r="185" spans="2:4" x14ac:dyDescent="0.3">
      <c r="B185" s="3" t="s">
        <v>342</v>
      </c>
      <c r="C185" s="1">
        <v>24</v>
      </c>
      <c r="D185" s="1">
        <v>19</v>
      </c>
    </row>
    <row r="186" spans="2:4" x14ac:dyDescent="0.3">
      <c r="B186" s="3" t="s">
        <v>343</v>
      </c>
      <c r="C186" s="1">
        <v>1727</v>
      </c>
      <c r="D186" s="1">
        <v>1657</v>
      </c>
    </row>
    <row r="187" spans="2:4" x14ac:dyDescent="0.3">
      <c r="B187" s="3" t="s">
        <v>344</v>
      </c>
      <c r="C187" s="1">
        <v>427</v>
      </c>
      <c r="D187" s="1">
        <v>420</v>
      </c>
    </row>
    <row r="188" spans="2:4" x14ac:dyDescent="0.3">
      <c r="B188" s="3" t="s">
        <v>345</v>
      </c>
      <c r="C188" s="1">
        <v>16</v>
      </c>
      <c r="D188" s="1">
        <v>16</v>
      </c>
    </row>
    <row r="189" spans="2:4" x14ac:dyDescent="0.3">
      <c r="B189" s="3" t="s">
        <v>346</v>
      </c>
      <c r="C189" s="1">
        <v>43</v>
      </c>
      <c r="D189" s="1">
        <v>34</v>
      </c>
    </row>
    <row r="190" spans="2:4" x14ac:dyDescent="0.3">
      <c r="B190" s="3" t="s">
        <v>347</v>
      </c>
      <c r="C190" s="1">
        <v>9</v>
      </c>
      <c r="D190" s="1">
        <v>9</v>
      </c>
    </row>
    <row r="191" spans="2:4" x14ac:dyDescent="0.3">
      <c r="B191" s="3" t="s">
        <v>348</v>
      </c>
      <c r="C191" s="1">
        <v>5</v>
      </c>
      <c r="D191" s="1">
        <v>4</v>
      </c>
    </row>
    <row r="192" spans="2:4" x14ac:dyDescent="0.3">
      <c r="B192" s="3" t="s">
        <v>349</v>
      </c>
      <c r="C192" s="1">
        <v>5</v>
      </c>
      <c r="D192" s="1">
        <v>1</v>
      </c>
    </row>
    <row r="193" spans="2:4" x14ac:dyDescent="0.3">
      <c r="B193" s="3" t="s">
        <v>350</v>
      </c>
      <c r="C193" s="1">
        <v>167</v>
      </c>
      <c r="D193" s="1">
        <v>166</v>
      </c>
    </row>
    <row r="194" spans="2:4" x14ac:dyDescent="0.3">
      <c r="B194" s="3" t="s">
        <v>351</v>
      </c>
      <c r="C194" s="1">
        <v>2</v>
      </c>
      <c r="D194" s="1">
        <v>2</v>
      </c>
    </row>
    <row r="195" spans="2:4" x14ac:dyDescent="0.3">
      <c r="B195" s="3" t="s">
        <v>352</v>
      </c>
      <c r="C195" s="1">
        <v>758</v>
      </c>
      <c r="D195" s="1">
        <v>747</v>
      </c>
    </row>
    <row r="196" spans="2:4" x14ac:dyDescent="0.3">
      <c r="B196" s="3" t="s">
        <v>353</v>
      </c>
      <c r="C196" s="1">
        <v>3451</v>
      </c>
      <c r="D196" s="1">
        <v>3306</v>
      </c>
    </row>
    <row r="197" spans="2:4" x14ac:dyDescent="0.3">
      <c r="B197" s="3" t="s">
        <v>354</v>
      </c>
      <c r="C197" s="1">
        <v>20</v>
      </c>
      <c r="D197" s="1">
        <v>16</v>
      </c>
    </row>
    <row r="198" spans="2:4" x14ac:dyDescent="0.3">
      <c r="B198" s="3" t="s">
        <v>355</v>
      </c>
      <c r="C198" s="1">
        <v>141</v>
      </c>
      <c r="D198" s="1">
        <v>142</v>
      </c>
    </row>
    <row r="199" spans="2:4" x14ac:dyDescent="0.3">
      <c r="B199" s="3" t="s">
        <v>356</v>
      </c>
      <c r="C199" s="1">
        <v>621</v>
      </c>
      <c r="D199" s="1">
        <v>620</v>
      </c>
    </row>
    <row r="200" spans="2:4" x14ac:dyDescent="0.3">
      <c r="B200" s="3" t="s">
        <v>357</v>
      </c>
      <c r="C200" s="1">
        <v>48</v>
      </c>
      <c r="D200" s="1">
        <v>48</v>
      </c>
    </row>
    <row r="201" spans="2:4" x14ac:dyDescent="0.3">
      <c r="B201" s="3" t="s">
        <v>358</v>
      </c>
      <c r="C201" s="1">
        <v>44</v>
      </c>
      <c r="D201" s="1">
        <v>40</v>
      </c>
    </row>
    <row r="202" spans="2:4" x14ac:dyDescent="0.3">
      <c r="B202" s="3" t="s">
        <v>359</v>
      </c>
      <c r="C202" s="1">
        <v>348</v>
      </c>
      <c r="D202" s="1">
        <v>352</v>
      </c>
    </row>
    <row r="203" spans="2:4" x14ac:dyDescent="0.3">
      <c r="B203" s="3" t="s">
        <v>398</v>
      </c>
      <c r="C203" s="1">
        <v>1</v>
      </c>
      <c r="D203" s="1"/>
    </row>
    <row r="204" spans="2:4" x14ac:dyDescent="0.3">
      <c r="B204" s="3" t="s">
        <v>360</v>
      </c>
      <c r="C204" s="1">
        <v>11</v>
      </c>
      <c r="D204" s="1">
        <v>10</v>
      </c>
    </row>
    <row r="205" spans="2:4" x14ac:dyDescent="0.3">
      <c r="B205" s="3" t="s">
        <v>87</v>
      </c>
      <c r="C205" s="1">
        <v>661517</v>
      </c>
      <c r="D205" s="1">
        <v>665592</v>
      </c>
    </row>
    <row r="212" spans="2:2" x14ac:dyDescent="0.3">
      <c r="B212" t="s">
        <v>381</v>
      </c>
    </row>
    <row r="213" spans="2:2" x14ac:dyDescent="0.3">
      <c r="B213" s="20" t="s">
        <v>385</v>
      </c>
    </row>
    <row r="214" spans="2:2" x14ac:dyDescent="0.3">
      <c r="B214" s="20" t="s">
        <v>374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 tint="-0.249977111117893"/>
  </sheetPr>
  <dimension ref="D12:N46"/>
  <sheetViews>
    <sheetView showGridLines="0" workbookViewId="0"/>
  </sheetViews>
  <sheetFormatPr baseColWidth="10" defaultRowHeight="16.5" x14ac:dyDescent="0.3"/>
  <cols>
    <col min="13" max="13" width="40.625" bestFit="1" customWidth="1"/>
    <col min="14" max="14" width="20" bestFit="1" customWidth="1"/>
  </cols>
  <sheetData>
    <row r="12" spans="4:14" x14ac:dyDescent="0.3">
      <c r="M12" s="2" t="s">
        <v>72</v>
      </c>
      <c r="N12" t="s" vm="1">
        <v>73</v>
      </c>
    </row>
    <row r="14" spans="4:14" x14ac:dyDescent="0.3">
      <c r="M14" s="2" t="s">
        <v>88</v>
      </c>
      <c r="N14" t="s">
        <v>71</v>
      </c>
    </row>
    <row r="15" spans="4:14" x14ac:dyDescent="0.3">
      <c r="M15" s="3" t="s">
        <v>74</v>
      </c>
      <c r="N15" s="1">
        <v>1513518</v>
      </c>
    </row>
    <row r="16" spans="4:14" x14ac:dyDescent="0.3">
      <c r="D16" s="31" t="s">
        <v>44</v>
      </c>
      <c r="M16" s="3" t="s">
        <v>75</v>
      </c>
      <c r="N16" s="1">
        <v>5061777</v>
      </c>
    </row>
    <row r="17" spans="4:14" x14ac:dyDescent="0.3">
      <c r="D17" s="30" t="s">
        <v>45</v>
      </c>
      <c r="M17" s="3" t="s">
        <v>76</v>
      </c>
      <c r="N17" s="1">
        <v>3092122</v>
      </c>
    </row>
    <row r="18" spans="4:14" x14ac:dyDescent="0.3">
      <c r="D18" s="31" t="s">
        <v>89</v>
      </c>
      <c r="M18" s="3" t="s">
        <v>77</v>
      </c>
      <c r="N18" s="1">
        <v>3014438</v>
      </c>
    </row>
    <row r="19" spans="4:14" x14ac:dyDescent="0.3">
      <c r="D19" s="31" t="s">
        <v>8</v>
      </c>
      <c r="M19" s="3" t="s">
        <v>78</v>
      </c>
      <c r="N19" s="1">
        <v>77684</v>
      </c>
    </row>
    <row r="20" spans="4:14" x14ac:dyDescent="0.3">
      <c r="M20" s="3" t="s">
        <v>79</v>
      </c>
      <c r="N20" s="1">
        <v>1969655</v>
      </c>
    </row>
    <row r="21" spans="4:14" x14ac:dyDescent="0.3">
      <c r="M21" s="3" t="s">
        <v>80</v>
      </c>
      <c r="N21" s="1">
        <v>288890</v>
      </c>
    </row>
    <row r="22" spans="4:14" x14ac:dyDescent="0.3">
      <c r="M22" s="3" t="s">
        <v>81</v>
      </c>
      <c r="N22" s="1">
        <v>1680765</v>
      </c>
    </row>
    <row r="23" spans="4:14" x14ac:dyDescent="0.3">
      <c r="M23" s="3" t="s">
        <v>82</v>
      </c>
      <c r="N23" s="1">
        <v>1773031</v>
      </c>
    </row>
    <row r="24" spans="4:14" x14ac:dyDescent="0.3">
      <c r="M24" s="3" t="s">
        <v>83</v>
      </c>
      <c r="N24" s="1">
        <v>83779</v>
      </c>
    </row>
    <row r="25" spans="4:14" x14ac:dyDescent="0.3">
      <c r="M25" s="3" t="s">
        <v>84</v>
      </c>
      <c r="N25" s="1">
        <v>174827</v>
      </c>
    </row>
    <row r="26" spans="4:14" x14ac:dyDescent="0.3">
      <c r="M26" s="3" t="s">
        <v>85</v>
      </c>
      <c r="N26" s="1">
        <v>784224</v>
      </c>
    </row>
    <row r="27" spans="4:14" x14ac:dyDescent="0.3">
      <c r="M27" s="3" t="s">
        <v>86</v>
      </c>
      <c r="N27" s="1">
        <v>198577</v>
      </c>
    </row>
    <row r="30" spans="4:14" x14ac:dyDescent="0.3">
      <c r="M30" s="14" t="s">
        <v>90</v>
      </c>
      <c r="N30" s="15">
        <f>+N31+N32</f>
        <v>6575295</v>
      </c>
    </row>
    <row r="31" spans="4:14" x14ac:dyDescent="0.3">
      <c r="M31" s="16" t="str">
        <f t="shared" ref="M31:N43" si="0">+M15</f>
        <v>1.2. Menor de 15 años</v>
      </c>
      <c r="N31" s="15">
        <f t="shared" si="0"/>
        <v>1513518</v>
      </c>
    </row>
    <row r="32" spans="4:14" x14ac:dyDescent="0.3">
      <c r="M32" s="16" t="str">
        <f t="shared" si="0"/>
        <v>1.3. 15 años y más</v>
      </c>
      <c r="N32" s="15">
        <f t="shared" si="0"/>
        <v>5061777</v>
      </c>
    </row>
    <row r="33" spans="4:14" x14ac:dyDescent="0.3">
      <c r="M33" s="16" t="str">
        <f t="shared" si="0"/>
        <v>2.1. Población económicamente activa</v>
      </c>
      <c r="N33" s="15">
        <f t="shared" si="0"/>
        <v>3092122</v>
      </c>
    </row>
    <row r="34" spans="4:14" x14ac:dyDescent="0.3">
      <c r="M34" s="16" t="str">
        <f t="shared" si="0"/>
        <v>2.1.1. Población ocupada</v>
      </c>
      <c r="N34" s="15">
        <f t="shared" si="0"/>
        <v>3014438</v>
      </c>
    </row>
    <row r="35" spans="4:14" x14ac:dyDescent="0.3">
      <c r="M35" s="16" t="str">
        <f t="shared" si="0"/>
        <v>2.1.2. Población desocupada</v>
      </c>
      <c r="N35" s="15">
        <f t="shared" si="0"/>
        <v>77684</v>
      </c>
    </row>
    <row r="36" spans="4:14" x14ac:dyDescent="0.3">
      <c r="M36" s="16" t="str">
        <f t="shared" si="0"/>
        <v>2.2. Población no económicamente activa</v>
      </c>
      <c r="N36" s="15">
        <f t="shared" si="0"/>
        <v>1969655</v>
      </c>
    </row>
    <row r="37" spans="4:14" x14ac:dyDescent="0.3">
      <c r="M37" s="16" t="str">
        <f t="shared" si="0"/>
        <v>2.2.1. Población disponible</v>
      </c>
      <c r="N37" s="15">
        <f t="shared" si="0"/>
        <v>288890</v>
      </c>
    </row>
    <row r="38" spans="4:14" x14ac:dyDescent="0.3">
      <c r="M38" s="16" t="str">
        <f t="shared" si="0"/>
        <v>2.2.2. Población no disponible</v>
      </c>
      <c r="N38" s="15">
        <f t="shared" si="0"/>
        <v>1680765</v>
      </c>
    </row>
    <row r="39" spans="4:14" x14ac:dyDescent="0.3">
      <c r="M39" s="16" t="str">
        <f t="shared" si="0"/>
        <v>3.1.1.1. Asalariados</v>
      </c>
      <c r="N39" s="15">
        <f t="shared" si="0"/>
        <v>1773031</v>
      </c>
    </row>
    <row r="40" spans="4:14" x14ac:dyDescent="0.3">
      <c r="M40" s="16" t="str">
        <f t="shared" si="0"/>
        <v>3.1.1.2. Con percepciones no salariales</v>
      </c>
      <c r="N40" s="15">
        <f t="shared" si="0"/>
        <v>83779</v>
      </c>
    </row>
    <row r="41" spans="4:14" x14ac:dyDescent="0.3">
      <c r="M41" s="16" t="str">
        <f t="shared" si="0"/>
        <v>3.1.2. Empleadores</v>
      </c>
      <c r="N41" s="15">
        <f t="shared" si="0"/>
        <v>174827</v>
      </c>
    </row>
    <row r="42" spans="4:14" x14ac:dyDescent="0.3">
      <c r="M42" s="16" t="str">
        <f t="shared" si="0"/>
        <v>3.1.3. Trabajadores por cuenta propia</v>
      </c>
      <c r="N42" s="15">
        <f t="shared" si="0"/>
        <v>784224</v>
      </c>
    </row>
    <row r="43" spans="4:14" x14ac:dyDescent="0.3">
      <c r="M43" s="16" t="str">
        <f t="shared" si="0"/>
        <v>3.1.4. Trabajadores no remunerados</v>
      </c>
      <c r="N43" s="15">
        <f t="shared" si="0"/>
        <v>198577</v>
      </c>
    </row>
    <row r="46" spans="4:14" x14ac:dyDescent="0.3">
      <c r="D46" t="s">
        <v>373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 tint="-0.249977111117893"/>
  </sheetPr>
  <dimension ref="A40:U114"/>
  <sheetViews>
    <sheetView showGridLines="0" workbookViewId="0"/>
  </sheetViews>
  <sheetFormatPr baseColWidth="10" defaultRowHeight="16.5" x14ac:dyDescent="0.3"/>
  <cols>
    <col min="1" max="1" width="36.875" bestFit="1" customWidth="1"/>
    <col min="2" max="2" width="22.75" bestFit="1" customWidth="1"/>
    <col min="3" max="3" width="8.125" bestFit="1" customWidth="1"/>
    <col min="4" max="4" width="12.625" bestFit="1" customWidth="1"/>
    <col min="7" max="7" width="34.625" bestFit="1" customWidth="1"/>
    <col min="8" max="8" width="18" bestFit="1" customWidth="1"/>
    <col min="9" max="9" width="36.875" bestFit="1" customWidth="1"/>
    <col min="10" max="10" width="17.875" bestFit="1" customWidth="1"/>
    <col min="11" max="11" width="35.375" bestFit="1" customWidth="1"/>
    <col min="12" max="12" width="33.625" bestFit="1" customWidth="1"/>
    <col min="13" max="13" width="12.625" bestFit="1" customWidth="1"/>
    <col min="14" max="14" width="24.625" customWidth="1"/>
    <col min="15" max="15" width="31.5" bestFit="1" customWidth="1"/>
    <col min="16" max="16" width="18" bestFit="1" customWidth="1"/>
    <col min="17" max="17" width="36.875" bestFit="1" customWidth="1"/>
    <col min="18" max="18" width="17.875" bestFit="1" customWidth="1"/>
    <col min="19" max="19" width="35.375" bestFit="1" customWidth="1"/>
    <col min="20" max="20" width="33.625" bestFit="1" customWidth="1"/>
    <col min="21" max="21" width="12.625" bestFit="1" customWidth="1"/>
  </cols>
  <sheetData>
    <row r="40" spans="1:21" x14ac:dyDescent="0.3">
      <c r="F40" s="20" t="s">
        <v>386</v>
      </c>
    </row>
    <row r="41" spans="1:21" x14ac:dyDescent="0.3">
      <c r="A41" s="2" t="s">
        <v>72</v>
      </c>
      <c r="B41" t="s" vm="1">
        <v>73</v>
      </c>
      <c r="F41" t="s">
        <v>373</v>
      </c>
    </row>
    <row r="43" spans="1:21" x14ac:dyDescent="0.3">
      <c r="A43" s="2" t="s">
        <v>71</v>
      </c>
      <c r="B43" s="2" t="s">
        <v>140</v>
      </c>
      <c r="G43" s="2" t="s">
        <v>172</v>
      </c>
      <c r="H43" s="2" t="s">
        <v>88</v>
      </c>
      <c r="O43" s="2" t="s">
        <v>173</v>
      </c>
      <c r="P43" s="2" t="s">
        <v>88</v>
      </c>
    </row>
    <row r="44" spans="1:21" x14ac:dyDescent="0.3">
      <c r="A44" s="2" t="s">
        <v>0</v>
      </c>
      <c r="B44" t="s">
        <v>104</v>
      </c>
      <c r="C44" t="s">
        <v>105</v>
      </c>
      <c r="D44" t="s">
        <v>87</v>
      </c>
      <c r="G44" s="2" t="s">
        <v>72</v>
      </c>
      <c r="H44" t="s">
        <v>82</v>
      </c>
      <c r="I44" t="s">
        <v>83</v>
      </c>
      <c r="J44" t="s">
        <v>84</v>
      </c>
      <c r="K44" t="s">
        <v>85</v>
      </c>
      <c r="L44" t="s">
        <v>86</v>
      </c>
      <c r="M44" t="s">
        <v>87</v>
      </c>
      <c r="O44" s="2" t="s">
        <v>72</v>
      </c>
      <c r="P44" t="s">
        <v>82</v>
      </c>
      <c r="Q44" t="s">
        <v>83</v>
      </c>
      <c r="R44" t="s">
        <v>84</v>
      </c>
      <c r="S44" t="s">
        <v>85</v>
      </c>
      <c r="T44" t="s">
        <v>86</v>
      </c>
      <c r="U44" t="s">
        <v>87</v>
      </c>
    </row>
    <row r="45" spans="1:21" x14ac:dyDescent="0.3">
      <c r="A45" s="3" t="s">
        <v>82</v>
      </c>
      <c r="B45" s="17">
        <v>0.34678105835980039</v>
      </c>
      <c r="C45" s="17">
        <v>0.24139856251812111</v>
      </c>
      <c r="D45" s="17">
        <v>0.58817962087792153</v>
      </c>
      <c r="G45" s="3" t="s">
        <v>160</v>
      </c>
      <c r="H45" s="1">
        <v>42804</v>
      </c>
      <c r="I45" s="1">
        <v>-3718</v>
      </c>
      <c r="J45" s="1">
        <v>-9821</v>
      </c>
      <c r="K45" s="1">
        <v>6391</v>
      </c>
      <c r="L45" s="1">
        <v>4164</v>
      </c>
      <c r="M45" s="1">
        <v>39820</v>
      </c>
      <c r="O45" s="3" t="s">
        <v>147</v>
      </c>
      <c r="P45" s="1">
        <v>163028</v>
      </c>
      <c r="Q45" s="1">
        <v>4201</v>
      </c>
      <c r="R45" s="1">
        <v>40397</v>
      </c>
      <c r="S45" s="1">
        <v>27039</v>
      </c>
      <c r="T45" s="1">
        <v>-56859</v>
      </c>
      <c r="U45" s="1">
        <v>177806</v>
      </c>
    </row>
    <row r="46" spans="1:21" x14ac:dyDescent="0.3">
      <c r="A46" s="3" t="s">
        <v>85</v>
      </c>
      <c r="B46" s="17">
        <v>0.14108069232142112</v>
      </c>
      <c r="C46" s="17">
        <v>0.11907526378051232</v>
      </c>
      <c r="D46" s="17">
        <v>0.26015595610193343</v>
      </c>
      <c r="G46" s="3" t="s">
        <v>154</v>
      </c>
      <c r="H46" s="1">
        <v>67389</v>
      </c>
      <c r="I46" s="1">
        <v>-27926</v>
      </c>
      <c r="J46" s="1">
        <v>-23545</v>
      </c>
      <c r="K46" s="1">
        <v>31685</v>
      </c>
      <c r="L46" s="1">
        <v>-17708</v>
      </c>
      <c r="M46" s="1">
        <v>29895</v>
      </c>
      <c r="O46" s="3" t="s">
        <v>153</v>
      </c>
      <c r="P46" s="1">
        <v>26359</v>
      </c>
      <c r="Q46" s="1">
        <v>-8198</v>
      </c>
      <c r="R46" s="1">
        <v>-7336</v>
      </c>
      <c r="S46" s="1">
        <v>33039</v>
      </c>
      <c r="T46" s="1">
        <v>12664</v>
      </c>
      <c r="U46" s="1">
        <v>56528</v>
      </c>
    </row>
    <row r="47" spans="1:21" x14ac:dyDescent="0.3">
      <c r="A47" s="3" t="s">
        <v>86</v>
      </c>
      <c r="B47" s="17">
        <v>2.332739966786512E-2</v>
      </c>
      <c r="C47" s="17">
        <v>4.2547897817105544E-2</v>
      </c>
      <c r="D47" s="17">
        <v>6.587529748497066E-2</v>
      </c>
      <c r="G47" s="3" t="s">
        <v>145</v>
      </c>
      <c r="H47" s="1">
        <v>-20603</v>
      </c>
      <c r="I47" s="1">
        <v>21514</v>
      </c>
      <c r="J47" s="1">
        <v>-23890</v>
      </c>
      <c r="K47" s="1">
        <v>17543</v>
      </c>
      <c r="L47" s="1">
        <v>31426</v>
      </c>
      <c r="M47" s="1">
        <v>25990</v>
      </c>
      <c r="O47" s="3" t="s">
        <v>73</v>
      </c>
      <c r="P47" s="1">
        <v>-19235</v>
      </c>
      <c r="Q47" s="1">
        <v>36281</v>
      </c>
      <c r="R47" s="1">
        <v>-28165</v>
      </c>
      <c r="S47" s="1">
        <v>49412</v>
      </c>
      <c r="T47" s="1">
        <v>11081</v>
      </c>
      <c r="U47" s="1">
        <v>49374</v>
      </c>
    </row>
    <row r="48" spans="1:21" x14ac:dyDescent="0.3">
      <c r="A48" s="3" t="s">
        <v>84</v>
      </c>
      <c r="B48" s="17">
        <v>4.6345952379846594E-2</v>
      </c>
      <c r="C48" s="17">
        <v>1.165059623054115E-2</v>
      </c>
      <c r="D48" s="17">
        <v>5.7996548610387742E-2</v>
      </c>
      <c r="G48" s="3" t="s">
        <v>153</v>
      </c>
      <c r="H48" s="1">
        <v>-4810</v>
      </c>
      <c r="I48" s="1">
        <v>-9308</v>
      </c>
      <c r="J48" s="1">
        <v>-2995</v>
      </c>
      <c r="K48" s="1">
        <v>45274</v>
      </c>
      <c r="L48" s="1">
        <v>-3200</v>
      </c>
      <c r="M48" s="1">
        <v>24961</v>
      </c>
      <c r="O48" s="3" t="s">
        <v>148</v>
      </c>
      <c r="P48" s="1">
        <v>30956</v>
      </c>
      <c r="Q48" s="1">
        <v>14196</v>
      </c>
      <c r="R48" s="1">
        <v>-8760</v>
      </c>
      <c r="S48" s="1">
        <v>13803</v>
      </c>
      <c r="T48" s="1">
        <v>-1170</v>
      </c>
      <c r="U48" s="1">
        <v>49025</v>
      </c>
    </row>
    <row r="49" spans="1:21" x14ac:dyDescent="0.3">
      <c r="A49" s="3" t="s">
        <v>83</v>
      </c>
      <c r="B49" s="17">
        <v>1.7954258803796926E-2</v>
      </c>
      <c r="C49" s="17">
        <v>9.8383181209897169E-3</v>
      </c>
      <c r="D49" s="17">
        <v>2.7792576924786642E-2</v>
      </c>
      <c r="G49" s="3" t="s">
        <v>169</v>
      </c>
      <c r="H49" s="1">
        <v>27975</v>
      </c>
      <c r="I49" s="1">
        <v>29438</v>
      </c>
      <c r="J49" s="1">
        <v>-26138</v>
      </c>
      <c r="K49" s="1">
        <v>12853</v>
      </c>
      <c r="L49" s="1">
        <v>-19579</v>
      </c>
      <c r="M49" s="1">
        <v>24549</v>
      </c>
      <c r="O49" s="3" t="s">
        <v>161</v>
      </c>
      <c r="P49" s="1">
        <v>73924</v>
      </c>
      <c r="Q49" s="1">
        <v>-6555</v>
      </c>
      <c r="R49" s="1">
        <v>-11660</v>
      </c>
      <c r="S49" s="1">
        <v>-13201</v>
      </c>
      <c r="T49" s="1">
        <v>653</v>
      </c>
      <c r="U49" s="1">
        <v>43161</v>
      </c>
    </row>
    <row r="50" spans="1:21" x14ac:dyDescent="0.3">
      <c r="A50" s="3" t="s">
        <v>87</v>
      </c>
      <c r="B50" s="17">
        <v>0.57548936153273011</v>
      </c>
      <c r="C50" s="17">
        <v>0.42451063846726983</v>
      </c>
      <c r="D50" s="17">
        <v>1</v>
      </c>
      <c r="G50" s="3" t="s">
        <v>157</v>
      </c>
      <c r="H50" s="1">
        <v>-4824</v>
      </c>
      <c r="I50" s="1">
        <v>2342</v>
      </c>
      <c r="J50" s="1">
        <v>-10932</v>
      </c>
      <c r="K50" s="1">
        <v>27414</v>
      </c>
      <c r="L50" s="1">
        <v>5142</v>
      </c>
      <c r="M50" s="1">
        <v>19142</v>
      </c>
      <c r="O50" s="3" t="s">
        <v>145</v>
      </c>
      <c r="P50" s="1">
        <v>10355</v>
      </c>
      <c r="Q50" s="1">
        <v>16528</v>
      </c>
      <c r="R50" s="1">
        <v>-25031</v>
      </c>
      <c r="S50" s="1">
        <v>54408</v>
      </c>
      <c r="T50" s="1">
        <v>-21048</v>
      </c>
      <c r="U50" s="1">
        <v>35212</v>
      </c>
    </row>
    <row r="51" spans="1:21" x14ac:dyDescent="0.3">
      <c r="G51" s="3" t="s">
        <v>156</v>
      </c>
      <c r="H51" s="1">
        <v>56940</v>
      </c>
      <c r="I51" s="1">
        <v>4492</v>
      </c>
      <c r="J51" s="1">
        <v>-42425</v>
      </c>
      <c r="K51" s="1">
        <v>-1362</v>
      </c>
      <c r="L51" s="1">
        <v>-5690</v>
      </c>
      <c r="M51" s="1">
        <v>11955</v>
      </c>
      <c r="O51" s="3" t="s">
        <v>150</v>
      </c>
      <c r="P51" s="1">
        <v>20021</v>
      </c>
      <c r="Q51" s="1">
        <v>-1648</v>
      </c>
      <c r="R51" s="1">
        <v>2188</v>
      </c>
      <c r="S51" s="1">
        <v>11672</v>
      </c>
      <c r="T51" s="1">
        <v>-4058</v>
      </c>
      <c r="U51" s="1">
        <v>28175</v>
      </c>
    </row>
    <row r="52" spans="1:21" x14ac:dyDescent="0.3">
      <c r="G52" s="3" t="s">
        <v>170</v>
      </c>
      <c r="H52" s="1">
        <v>2824</v>
      </c>
      <c r="I52" s="1">
        <v>5147</v>
      </c>
      <c r="J52" s="1">
        <v>-5376</v>
      </c>
      <c r="K52" s="1">
        <v>7990</v>
      </c>
      <c r="L52" s="1">
        <v>310</v>
      </c>
      <c r="M52" s="1">
        <v>10895</v>
      </c>
      <c r="O52" s="3" t="s">
        <v>168</v>
      </c>
      <c r="P52" s="1">
        <v>17718</v>
      </c>
      <c r="Q52" s="1">
        <v>1758</v>
      </c>
      <c r="R52" s="1">
        <v>3193</v>
      </c>
      <c r="S52" s="1">
        <v>1927</v>
      </c>
      <c r="T52" s="1">
        <v>503</v>
      </c>
      <c r="U52" s="1">
        <v>25099</v>
      </c>
    </row>
    <row r="53" spans="1:21" x14ac:dyDescent="0.3">
      <c r="G53" s="3" t="s">
        <v>158</v>
      </c>
      <c r="H53" s="1">
        <v>587</v>
      </c>
      <c r="I53" s="1">
        <v>720</v>
      </c>
      <c r="J53" s="1">
        <v>1407</v>
      </c>
      <c r="K53" s="1">
        <v>4605</v>
      </c>
      <c r="L53" s="1">
        <v>-123</v>
      </c>
      <c r="M53" s="1">
        <v>7196</v>
      </c>
      <c r="O53" s="3" t="s">
        <v>170</v>
      </c>
      <c r="P53" s="1">
        <v>39137</v>
      </c>
      <c r="Q53" s="1">
        <v>8533</v>
      </c>
      <c r="R53" s="1">
        <v>-7466</v>
      </c>
      <c r="S53" s="1">
        <v>-15523</v>
      </c>
      <c r="T53" s="1">
        <v>-1225</v>
      </c>
      <c r="U53" s="1">
        <v>23456</v>
      </c>
    </row>
    <row r="54" spans="1:21" x14ac:dyDescent="0.3">
      <c r="G54" s="3" t="s">
        <v>141</v>
      </c>
      <c r="H54" s="1">
        <v>-5658</v>
      </c>
      <c r="I54" s="1">
        <v>5178</v>
      </c>
      <c r="J54" s="1">
        <v>2972</v>
      </c>
      <c r="K54" s="1">
        <v>4907</v>
      </c>
      <c r="L54" s="1">
        <v>-1682</v>
      </c>
      <c r="M54" s="1">
        <v>5717</v>
      </c>
      <c r="O54" s="3" t="s">
        <v>167</v>
      </c>
      <c r="P54" s="1">
        <v>-36092</v>
      </c>
      <c r="Q54" s="1">
        <v>11029</v>
      </c>
      <c r="R54" s="1">
        <v>1019</v>
      </c>
      <c r="S54" s="1">
        <v>34194</v>
      </c>
      <c r="T54" s="1">
        <v>6562</v>
      </c>
      <c r="U54" s="1">
        <v>16712</v>
      </c>
    </row>
    <row r="55" spans="1:21" x14ac:dyDescent="0.3">
      <c r="G55" s="3" t="s">
        <v>167</v>
      </c>
      <c r="H55" s="1">
        <v>-14979</v>
      </c>
      <c r="I55" s="1">
        <v>9094</v>
      </c>
      <c r="J55" s="1">
        <v>-5427</v>
      </c>
      <c r="K55" s="1">
        <v>16832</v>
      </c>
      <c r="L55" s="1">
        <v>-745</v>
      </c>
      <c r="M55" s="1">
        <v>4775</v>
      </c>
      <c r="O55" s="3" t="s">
        <v>162</v>
      </c>
      <c r="P55" s="1">
        <v>39963</v>
      </c>
      <c r="Q55" s="1">
        <v>-8484</v>
      </c>
      <c r="R55" s="1">
        <v>422</v>
      </c>
      <c r="S55" s="1">
        <v>-12989</v>
      </c>
      <c r="T55" s="1">
        <v>-6470</v>
      </c>
      <c r="U55" s="1">
        <v>12442</v>
      </c>
    </row>
    <row r="56" spans="1:21" x14ac:dyDescent="0.3">
      <c r="G56" s="3" t="s">
        <v>168</v>
      </c>
      <c r="H56" s="1">
        <v>-1074</v>
      </c>
      <c r="I56" s="1">
        <v>-3512</v>
      </c>
      <c r="J56" s="1">
        <v>2440</v>
      </c>
      <c r="K56" s="1">
        <v>2675</v>
      </c>
      <c r="L56" s="1">
        <v>3648</v>
      </c>
      <c r="M56" s="1">
        <v>4177</v>
      </c>
      <c r="O56" s="3" t="s">
        <v>146</v>
      </c>
      <c r="P56" s="1">
        <v>3783</v>
      </c>
      <c r="Q56" s="1">
        <v>-5452</v>
      </c>
      <c r="R56" s="1">
        <v>-13954</v>
      </c>
      <c r="S56" s="1">
        <v>20884</v>
      </c>
      <c r="T56" s="1">
        <v>1763</v>
      </c>
      <c r="U56" s="1">
        <v>7024</v>
      </c>
    </row>
    <row r="57" spans="1:21" x14ac:dyDescent="0.3">
      <c r="G57" s="3" t="s">
        <v>149</v>
      </c>
      <c r="H57" s="1">
        <v>1294</v>
      </c>
      <c r="I57" s="1">
        <v>2957</v>
      </c>
      <c r="J57" s="1">
        <v>-4626</v>
      </c>
      <c r="K57" s="1">
        <v>3461</v>
      </c>
      <c r="L57" s="1">
        <v>852</v>
      </c>
      <c r="M57" s="1">
        <v>3938</v>
      </c>
      <c r="O57" s="3" t="s">
        <v>141</v>
      </c>
      <c r="P57" s="1">
        <v>-5869</v>
      </c>
      <c r="Q57" s="1">
        <v>923</v>
      </c>
      <c r="R57" s="1">
        <v>319</v>
      </c>
      <c r="S57" s="1">
        <v>11858</v>
      </c>
      <c r="T57" s="1">
        <v>-2433</v>
      </c>
      <c r="U57" s="1">
        <v>4798</v>
      </c>
    </row>
    <row r="58" spans="1:21" x14ac:dyDescent="0.3">
      <c r="G58" s="3" t="s">
        <v>144</v>
      </c>
      <c r="H58" s="1">
        <v>-3990</v>
      </c>
      <c r="I58" s="1">
        <v>372</v>
      </c>
      <c r="J58" s="1">
        <v>-2639</v>
      </c>
      <c r="K58" s="1">
        <v>6980</v>
      </c>
      <c r="L58" s="1">
        <v>1207</v>
      </c>
      <c r="M58" s="1">
        <v>1930</v>
      </c>
      <c r="O58" s="3" t="s">
        <v>143</v>
      </c>
      <c r="P58" s="1">
        <v>6046</v>
      </c>
      <c r="Q58" s="1">
        <v>3762</v>
      </c>
      <c r="R58" s="1">
        <v>126</v>
      </c>
      <c r="S58" s="1">
        <v>-4495</v>
      </c>
      <c r="T58" s="1">
        <v>-5813</v>
      </c>
      <c r="U58" s="1">
        <v>-374</v>
      </c>
    </row>
    <row r="59" spans="1:21" x14ac:dyDescent="0.3">
      <c r="G59" s="3" t="s">
        <v>162</v>
      </c>
      <c r="H59" s="1">
        <v>1309</v>
      </c>
      <c r="I59" s="1">
        <v>-3228</v>
      </c>
      <c r="J59" s="1">
        <v>-10332</v>
      </c>
      <c r="K59" s="1">
        <v>6709</v>
      </c>
      <c r="L59" s="1">
        <v>1757</v>
      </c>
      <c r="M59" s="1">
        <v>-3785</v>
      </c>
      <c r="O59" s="3" t="s">
        <v>144</v>
      </c>
      <c r="P59" s="1">
        <v>-2729</v>
      </c>
      <c r="Q59" s="1">
        <v>3045</v>
      </c>
      <c r="R59" s="1">
        <v>-1592</v>
      </c>
      <c r="S59" s="1">
        <v>-2856</v>
      </c>
      <c r="T59" s="1">
        <v>-3096</v>
      </c>
      <c r="U59" s="1">
        <v>-7228</v>
      </c>
    </row>
    <row r="60" spans="1:21" x14ac:dyDescent="0.3">
      <c r="G60" s="3" t="s">
        <v>143</v>
      </c>
      <c r="H60" s="1">
        <v>3023</v>
      </c>
      <c r="I60" s="1">
        <v>201</v>
      </c>
      <c r="J60" s="1">
        <v>-7631</v>
      </c>
      <c r="K60" s="1">
        <v>-1938</v>
      </c>
      <c r="L60" s="1">
        <v>945</v>
      </c>
      <c r="M60" s="1">
        <v>-5400</v>
      </c>
      <c r="O60" s="3" t="s">
        <v>157</v>
      </c>
      <c r="P60" s="1">
        <v>-3494</v>
      </c>
      <c r="Q60" s="1">
        <v>5620</v>
      </c>
      <c r="R60" s="1">
        <v>-13107</v>
      </c>
      <c r="S60" s="1">
        <v>7213</v>
      </c>
      <c r="T60" s="1">
        <v>-4640</v>
      </c>
      <c r="U60" s="1">
        <v>-8408</v>
      </c>
    </row>
    <row r="61" spans="1:21" x14ac:dyDescent="0.3">
      <c r="G61" s="3" t="s">
        <v>73</v>
      </c>
      <c r="H61" s="1">
        <v>-70649</v>
      </c>
      <c r="I61" s="1">
        <v>15057</v>
      </c>
      <c r="J61" s="1">
        <v>-13235</v>
      </c>
      <c r="K61" s="1">
        <v>71597</v>
      </c>
      <c r="L61" s="1">
        <v>-9619</v>
      </c>
      <c r="M61" s="1">
        <v>-6849</v>
      </c>
      <c r="O61" s="3" t="s">
        <v>151</v>
      </c>
      <c r="P61" s="1">
        <v>8283</v>
      </c>
      <c r="Q61" s="1">
        <v>3113</v>
      </c>
      <c r="R61" s="1">
        <v>-31459</v>
      </c>
      <c r="S61" s="1">
        <v>13716</v>
      </c>
      <c r="T61" s="1">
        <v>-3802</v>
      </c>
      <c r="U61" s="1">
        <v>-10149</v>
      </c>
    </row>
    <row r="62" spans="1:21" x14ac:dyDescent="0.3">
      <c r="G62" s="3" t="s">
        <v>164</v>
      </c>
      <c r="H62" s="1">
        <v>-36116</v>
      </c>
      <c r="I62" s="1">
        <v>21217</v>
      </c>
      <c r="J62" s="1">
        <v>12086</v>
      </c>
      <c r="K62" s="1">
        <v>-2952</v>
      </c>
      <c r="L62" s="1">
        <v>-2469</v>
      </c>
      <c r="M62" s="1">
        <v>-8234</v>
      </c>
      <c r="O62" s="3" t="s">
        <v>149</v>
      </c>
      <c r="P62" s="1">
        <v>2555</v>
      </c>
      <c r="Q62" s="1">
        <v>-4600</v>
      </c>
      <c r="R62" s="1">
        <v>-5256</v>
      </c>
      <c r="S62" s="1">
        <v>-3530</v>
      </c>
      <c r="T62" s="1">
        <v>-1591</v>
      </c>
      <c r="U62" s="1">
        <v>-12422</v>
      </c>
    </row>
    <row r="63" spans="1:21" x14ac:dyDescent="0.3">
      <c r="G63" s="3" t="s">
        <v>142</v>
      </c>
      <c r="H63" s="1">
        <v>3629</v>
      </c>
      <c r="I63" s="1">
        <v>-3800</v>
      </c>
      <c r="J63" s="1">
        <v>-21813</v>
      </c>
      <c r="K63" s="1">
        <v>12981</v>
      </c>
      <c r="L63" s="1">
        <v>-236</v>
      </c>
      <c r="M63" s="1">
        <v>-9239</v>
      </c>
      <c r="O63" s="3" t="s">
        <v>158</v>
      </c>
      <c r="P63" s="1">
        <v>-17202</v>
      </c>
      <c r="Q63" s="1">
        <v>846</v>
      </c>
      <c r="R63" s="1">
        <v>-1533</v>
      </c>
      <c r="S63" s="1">
        <v>2353</v>
      </c>
      <c r="T63" s="1">
        <v>2755</v>
      </c>
      <c r="U63" s="1">
        <v>-12781</v>
      </c>
    </row>
    <row r="64" spans="1:21" x14ac:dyDescent="0.3">
      <c r="G64" s="3" t="s">
        <v>150</v>
      </c>
      <c r="H64" s="1">
        <v>-17190</v>
      </c>
      <c r="I64" s="1">
        <v>-639</v>
      </c>
      <c r="J64" s="1">
        <v>-11663</v>
      </c>
      <c r="K64" s="1">
        <v>19004</v>
      </c>
      <c r="L64" s="1">
        <v>390</v>
      </c>
      <c r="M64" s="1">
        <v>-10098</v>
      </c>
      <c r="O64" s="3" t="s">
        <v>166</v>
      </c>
      <c r="P64" s="1">
        <v>-46552</v>
      </c>
      <c r="Q64" s="1">
        <v>-761</v>
      </c>
      <c r="R64" s="1">
        <v>-2491</v>
      </c>
      <c r="S64" s="1">
        <v>33622</v>
      </c>
      <c r="T64" s="1">
        <v>2565</v>
      </c>
      <c r="U64" s="1">
        <v>-13617</v>
      </c>
    </row>
    <row r="65" spans="7:21" x14ac:dyDescent="0.3">
      <c r="G65" s="3" t="s">
        <v>171</v>
      </c>
      <c r="H65" s="1">
        <v>-5390</v>
      </c>
      <c r="I65" s="1">
        <v>2927</v>
      </c>
      <c r="J65" s="1">
        <v>-8731</v>
      </c>
      <c r="K65" s="1">
        <v>2170</v>
      </c>
      <c r="L65" s="1">
        <v>-2503</v>
      </c>
      <c r="M65" s="1">
        <v>-11527</v>
      </c>
      <c r="O65" s="3" t="s">
        <v>164</v>
      </c>
      <c r="P65" s="1">
        <v>23189</v>
      </c>
      <c r="Q65" s="1">
        <v>-20722</v>
      </c>
      <c r="R65" s="1">
        <v>-7098</v>
      </c>
      <c r="S65" s="1">
        <v>-3001</v>
      </c>
      <c r="T65" s="1">
        <v>-6259</v>
      </c>
      <c r="U65" s="1">
        <v>-13891</v>
      </c>
    </row>
    <row r="66" spans="7:21" x14ac:dyDescent="0.3">
      <c r="G66" s="3" t="s">
        <v>165</v>
      </c>
      <c r="H66" s="1">
        <v>-6916</v>
      </c>
      <c r="I66" s="1">
        <v>5557</v>
      </c>
      <c r="J66" s="1">
        <v>-9910</v>
      </c>
      <c r="K66" s="1">
        <v>-6623</v>
      </c>
      <c r="L66" s="1">
        <v>620</v>
      </c>
      <c r="M66" s="1">
        <v>-17272</v>
      </c>
      <c r="O66" s="3" t="s">
        <v>165</v>
      </c>
      <c r="P66" s="1">
        <v>731</v>
      </c>
      <c r="Q66" s="1">
        <v>2593</v>
      </c>
      <c r="R66" s="1">
        <v>-17895</v>
      </c>
      <c r="S66" s="1">
        <v>-2559</v>
      </c>
      <c r="T66" s="1">
        <v>1441</v>
      </c>
      <c r="U66" s="1">
        <v>-15689</v>
      </c>
    </row>
    <row r="67" spans="7:21" x14ac:dyDescent="0.3">
      <c r="G67" s="3" t="s">
        <v>161</v>
      </c>
      <c r="H67" s="1">
        <v>-2222</v>
      </c>
      <c r="I67" s="1">
        <v>1236</v>
      </c>
      <c r="J67" s="1">
        <v>-17251</v>
      </c>
      <c r="K67" s="1">
        <v>-2143</v>
      </c>
      <c r="L67" s="1">
        <v>-826</v>
      </c>
      <c r="M67" s="1">
        <v>-21206</v>
      </c>
      <c r="O67" s="3" t="s">
        <v>142</v>
      </c>
      <c r="P67" s="1">
        <v>21207</v>
      </c>
      <c r="Q67" s="1">
        <v>-15061</v>
      </c>
      <c r="R67" s="1">
        <v>-8827</v>
      </c>
      <c r="S67" s="1">
        <v>-11747</v>
      </c>
      <c r="T67" s="1">
        <v>-3467</v>
      </c>
      <c r="U67" s="1">
        <v>-17895</v>
      </c>
    </row>
    <row r="68" spans="7:21" x14ac:dyDescent="0.3">
      <c r="G68" s="3" t="s">
        <v>148</v>
      </c>
      <c r="H68" s="1">
        <v>-16328</v>
      </c>
      <c r="I68" s="1">
        <v>5658</v>
      </c>
      <c r="J68" s="1">
        <v>-16618</v>
      </c>
      <c r="K68" s="1">
        <v>-397</v>
      </c>
      <c r="L68" s="1">
        <v>-2333</v>
      </c>
      <c r="M68" s="1">
        <v>-30018</v>
      </c>
      <c r="O68" s="3" t="s">
        <v>171</v>
      </c>
      <c r="P68" s="1">
        <v>3338</v>
      </c>
      <c r="Q68" s="1">
        <v>3242</v>
      </c>
      <c r="R68" s="1">
        <v>-7651</v>
      </c>
      <c r="S68" s="1">
        <v>-4965</v>
      </c>
      <c r="T68" s="1">
        <v>-12137</v>
      </c>
      <c r="U68" s="1">
        <v>-18173</v>
      </c>
    </row>
    <row r="69" spans="7:21" x14ac:dyDescent="0.3">
      <c r="G69" s="3" t="s">
        <v>163</v>
      </c>
      <c r="H69" s="1">
        <v>-27666</v>
      </c>
      <c r="I69" s="1">
        <v>-4849</v>
      </c>
      <c r="J69" s="1">
        <v>-6221</v>
      </c>
      <c r="K69" s="1">
        <v>-2606</v>
      </c>
      <c r="L69" s="1">
        <v>8895</v>
      </c>
      <c r="M69" s="1">
        <v>-32447</v>
      </c>
      <c r="O69" s="3" t="s">
        <v>155</v>
      </c>
      <c r="P69" s="1">
        <v>-57642</v>
      </c>
      <c r="Q69" s="1">
        <v>-36123</v>
      </c>
      <c r="R69" s="1">
        <v>45210</v>
      </c>
      <c r="S69" s="1">
        <v>12260</v>
      </c>
      <c r="T69" s="1">
        <v>16551</v>
      </c>
      <c r="U69" s="1">
        <v>-19744</v>
      </c>
    </row>
    <row r="70" spans="7:21" x14ac:dyDescent="0.3">
      <c r="G70" s="3" t="s">
        <v>166</v>
      </c>
      <c r="H70" s="1">
        <v>-48320</v>
      </c>
      <c r="I70" s="1">
        <v>10284</v>
      </c>
      <c r="J70" s="1">
        <v>-2574</v>
      </c>
      <c r="K70" s="1">
        <v>10071</v>
      </c>
      <c r="L70" s="1">
        <v>-6200</v>
      </c>
      <c r="M70" s="1">
        <v>-36739</v>
      </c>
      <c r="O70" s="3" t="s">
        <v>156</v>
      </c>
      <c r="P70" s="1">
        <v>7693</v>
      </c>
      <c r="Q70" s="1">
        <v>-21006</v>
      </c>
      <c r="R70" s="1">
        <v>-40133</v>
      </c>
      <c r="S70" s="1">
        <v>31675</v>
      </c>
      <c r="T70" s="1">
        <v>-14679</v>
      </c>
      <c r="U70" s="1">
        <v>-36450</v>
      </c>
    </row>
    <row r="71" spans="7:21" x14ac:dyDescent="0.3">
      <c r="G71" s="3" t="s">
        <v>152</v>
      </c>
      <c r="H71" s="1">
        <v>35108</v>
      </c>
      <c r="I71" s="1">
        <v>-2358</v>
      </c>
      <c r="J71" s="1">
        <v>-6742</v>
      </c>
      <c r="K71" s="1">
        <v>-11115</v>
      </c>
      <c r="L71" s="1">
        <v>-59728</v>
      </c>
      <c r="M71" s="1">
        <v>-44835</v>
      </c>
      <c r="O71" s="3" t="s">
        <v>160</v>
      </c>
      <c r="P71" s="1">
        <v>44506</v>
      </c>
      <c r="Q71" s="1">
        <v>9063</v>
      </c>
      <c r="R71" s="1">
        <v>-11127</v>
      </c>
      <c r="S71" s="1">
        <v>-64982</v>
      </c>
      <c r="T71" s="1">
        <v>-21853</v>
      </c>
      <c r="U71" s="1">
        <v>-44393</v>
      </c>
    </row>
    <row r="72" spans="7:21" x14ac:dyDescent="0.3">
      <c r="G72" s="3" t="s">
        <v>151</v>
      </c>
      <c r="H72" s="1">
        <v>-16896</v>
      </c>
      <c r="I72" s="1">
        <v>-2384</v>
      </c>
      <c r="J72" s="1">
        <v>-18392</v>
      </c>
      <c r="K72" s="1">
        <v>-19586</v>
      </c>
      <c r="L72" s="1">
        <v>10188</v>
      </c>
      <c r="M72" s="1">
        <v>-47070</v>
      </c>
      <c r="O72" s="3" t="s">
        <v>159</v>
      </c>
      <c r="P72" s="1">
        <v>-30788</v>
      </c>
      <c r="Q72" s="1">
        <v>18716</v>
      </c>
      <c r="R72" s="1">
        <v>-28115</v>
      </c>
      <c r="S72" s="1">
        <v>-16529</v>
      </c>
      <c r="T72" s="1">
        <v>3190</v>
      </c>
      <c r="U72" s="1">
        <v>-53526</v>
      </c>
    </row>
    <row r="73" spans="7:21" x14ac:dyDescent="0.3">
      <c r="G73" s="3" t="s">
        <v>146</v>
      </c>
      <c r="H73" s="1">
        <v>-41478</v>
      </c>
      <c r="I73" s="1">
        <v>-17496</v>
      </c>
      <c r="J73" s="1">
        <v>-22085</v>
      </c>
      <c r="K73" s="1">
        <v>19837</v>
      </c>
      <c r="L73" s="1">
        <v>-1615</v>
      </c>
      <c r="M73" s="1">
        <v>-62837</v>
      </c>
      <c r="O73" s="3" t="s">
        <v>163</v>
      </c>
      <c r="P73" s="1">
        <v>-58935</v>
      </c>
      <c r="Q73" s="1">
        <v>-1033</v>
      </c>
      <c r="R73" s="1">
        <v>-2097</v>
      </c>
      <c r="S73" s="1">
        <v>-6542</v>
      </c>
      <c r="T73" s="1">
        <v>5776</v>
      </c>
      <c r="U73" s="1">
        <v>-62831</v>
      </c>
    </row>
    <row r="74" spans="7:21" x14ac:dyDescent="0.3">
      <c r="G74" s="3" t="s">
        <v>159</v>
      </c>
      <c r="H74" s="1">
        <v>-108762</v>
      </c>
      <c r="I74" s="1">
        <v>12400</v>
      </c>
      <c r="J74" s="1">
        <v>-24386</v>
      </c>
      <c r="K74" s="1">
        <v>8334</v>
      </c>
      <c r="L74" s="1">
        <v>12725</v>
      </c>
      <c r="M74" s="1">
        <v>-99689</v>
      </c>
      <c r="O74" s="3" t="s">
        <v>169</v>
      </c>
      <c r="P74" s="1">
        <v>-185202</v>
      </c>
      <c r="Q74" s="1">
        <v>21453</v>
      </c>
      <c r="R74" s="1">
        <v>-34756</v>
      </c>
      <c r="S74" s="1">
        <v>121706</v>
      </c>
      <c r="T74" s="1">
        <v>-17823</v>
      </c>
      <c r="U74" s="1">
        <v>-94622</v>
      </c>
    </row>
    <row r="75" spans="7:21" x14ac:dyDescent="0.3">
      <c r="G75" s="3" t="s">
        <v>147</v>
      </c>
      <c r="H75" s="1">
        <v>-74228</v>
      </c>
      <c r="I75" s="1">
        <v>21343</v>
      </c>
      <c r="J75" s="1">
        <v>-23845</v>
      </c>
      <c r="K75" s="1">
        <v>-17515</v>
      </c>
      <c r="L75" s="1">
        <v>-22925</v>
      </c>
      <c r="M75" s="1">
        <v>-117170</v>
      </c>
      <c r="O75" s="3" t="s">
        <v>152</v>
      </c>
      <c r="P75" s="1">
        <v>35769</v>
      </c>
      <c r="Q75" s="1">
        <v>-7062</v>
      </c>
      <c r="R75" s="1">
        <v>-5311</v>
      </c>
      <c r="S75" s="1">
        <v>-65297</v>
      </c>
      <c r="T75" s="1">
        <v>-54914</v>
      </c>
      <c r="U75" s="1">
        <v>-96815</v>
      </c>
    </row>
    <row r="76" spans="7:21" x14ac:dyDescent="0.3">
      <c r="G76" s="3" t="s">
        <v>155</v>
      </c>
      <c r="H76" s="1">
        <v>-198600</v>
      </c>
      <c r="I76" s="1">
        <v>28527</v>
      </c>
      <c r="J76" s="1">
        <v>-43906</v>
      </c>
      <c r="K76" s="1">
        <v>61042</v>
      </c>
      <c r="L76" s="1">
        <v>15875</v>
      </c>
      <c r="M76" s="1">
        <v>-137062</v>
      </c>
      <c r="O76" s="3" t="s">
        <v>154</v>
      </c>
      <c r="P76" s="1">
        <v>15439</v>
      </c>
      <c r="Q76" s="1">
        <v>-21763</v>
      </c>
      <c r="R76" s="1">
        <v>-27809</v>
      </c>
      <c r="S76" s="1">
        <v>-31820</v>
      </c>
      <c r="T76" s="1">
        <v>-43747</v>
      </c>
      <c r="U76" s="1">
        <v>-109700</v>
      </c>
    </row>
    <row r="77" spans="7:21" x14ac:dyDescent="0.3">
      <c r="G77" s="3" t="s">
        <v>87</v>
      </c>
      <c r="H77" s="1">
        <v>-483817</v>
      </c>
      <c r="I77" s="1">
        <v>126443</v>
      </c>
      <c r="J77" s="1">
        <v>-404244</v>
      </c>
      <c r="K77" s="1">
        <v>334118</v>
      </c>
      <c r="L77" s="1">
        <v>-59037</v>
      </c>
      <c r="M77" s="1">
        <v>-486537</v>
      </c>
      <c r="O77" s="3" t="s">
        <v>87</v>
      </c>
      <c r="P77" s="1">
        <v>130260</v>
      </c>
      <c r="Q77" s="1">
        <v>6434</v>
      </c>
      <c r="R77" s="1">
        <v>-255755</v>
      </c>
      <c r="S77" s="1">
        <v>220745</v>
      </c>
      <c r="T77" s="1">
        <v>-221580</v>
      </c>
      <c r="U77" s="1">
        <v>-119896</v>
      </c>
    </row>
    <row r="80" spans="7:21" x14ac:dyDescent="0.3">
      <c r="G80" s="2" t="s">
        <v>174</v>
      </c>
      <c r="H80" s="2" t="s">
        <v>88</v>
      </c>
      <c r="O80" s="2" t="s">
        <v>175</v>
      </c>
      <c r="P80" s="2" t="s">
        <v>88</v>
      </c>
    </row>
    <row r="81" spans="7:21" x14ac:dyDescent="0.3">
      <c r="G81" s="2" t="s">
        <v>72</v>
      </c>
      <c r="H81" t="s">
        <v>82</v>
      </c>
      <c r="I81" t="s">
        <v>83</v>
      </c>
      <c r="J81" t="s">
        <v>84</v>
      </c>
      <c r="K81" t="s">
        <v>85</v>
      </c>
      <c r="L81" t="s">
        <v>86</v>
      </c>
      <c r="M81" t="s">
        <v>87</v>
      </c>
      <c r="O81" s="2" t="s">
        <v>72</v>
      </c>
      <c r="P81" t="s">
        <v>82</v>
      </c>
      <c r="Q81" t="s">
        <v>83</v>
      </c>
      <c r="R81" t="s">
        <v>84</v>
      </c>
      <c r="S81" t="s">
        <v>85</v>
      </c>
      <c r="T81" t="s">
        <v>86</v>
      </c>
      <c r="U81" t="s">
        <v>87</v>
      </c>
    </row>
    <row r="82" spans="7:21" x14ac:dyDescent="0.3">
      <c r="G82" s="3" t="s">
        <v>160</v>
      </c>
      <c r="H82" s="7">
        <v>5.2633326324409868E-2</v>
      </c>
      <c r="I82" s="7">
        <v>-6.7151913594740556E-2</v>
      </c>
      <c r="J82" s="7">
        <v>-9.9785614858617575E-2</v>
      </c>
      <c r="K82" s="7">
        <v>9.9246065330651986E-3</v>
      </c>
      <c r="L82" s="7">
        <v>2.7983494845499387E-2</v>
      </c>
      <c r="M82" s="7">
        <v>2.2627648463399694E-2</v>
      </c>
      <c r="O82" s="3" t="s">
        <v>153</v>
      </c>
      <c r="P82" s="7">
        <v>3.0176129501262156E-2</v>
      </c>
      <c r="Q82" s="7">
        <v>-0.15812213092620453</v>
      </c>
      <c r="R82" s="7">
        <v>-8.4531710914454272E-2</v>
      </c>
      <c r="S82" s="7">
        <v>9.1645423553919594E-2</v>
      </c>
      <c r="T82" s="7">
        <v>0.19984535025012229</v>
      </c>
      <c r="U82" s="7">
        <v>3.9364546142688125E-2</v>
      </c>
    </row>
    <row r="83" spans="7:21" x14ac:dyDescent="0.3">
      <c r="G83" s="3" t="s">
        <v>157</v>
      </c>
      <c r="H83" s="7">
        <v>-8.635488923696576E-3</v>
      </c>
      <c r="I83" s="7">
        <v>8.3879517209269006E-2</v>
      </c>
      <c r="J83" s="7">
        <v>-0.2185176301271288</v>
      </c>
      <c r="K83" s="7">
        <v>0.13911640227750205</v>
      </c>
      <c r="L83" s="7">
        <v>0.19267808296174166</v>
      </c>
      <c r="M83" s="7">
        <v>2.2249886379354634E-2</v>
      </c>
      <c r="O83" s="3" t="s">
        <v>168</v>
      </c>
      <c r="P83" s="7">
        <v>4.2870727263488742E-2</v>
      </c>
      <c r="Q83" s="7">
        <v>0.13792562372509024</v>
      </c>
      <c r="R83" s="7">
        <v>0.11362584961389274</v>
      </c>
      <c r="S83" s="7">
        <v>1.2171474409585589E-2</v>
      </c>
      <c r="T83" s="7">
        <v>1.3295271323976423E-2</v>
      </c>
      <c r="U83" s="7">
        <v>3.8596626120653864E-2</v>
      </c>
    </row>
    <row r="84" spans="7:21" x14ac:dyDescent="0.3">
      <c r="G84" s="3" t="s">
        <v>153</v>
      </c>
      <c r="H84" s="7">
        <v>-5.316832361712617E-3</v>
      </c>
      <c r="I84" s="7">
        <v>-0.17576856258025531</v>
      </c>
      <c r="J84" s="7">
        <v>-3.6328129738122099E-2</v>
      </c>
      <c r="K84" s="7">
        <v>0.12999534848998204</v>
      </c>
      <c r="L84" s="7">
        <v>-4.0387212398874203E-2</v>
      </c>
      <c r="M84" s="7">
        <v>1.7008272121451642E-2</v>
      </c>
      <c r="O84" s="3" t="s">
        <v>147</v>
      </c>
      <c r="P84" s="7">
        <v>5.0621685897015913E-2</v>
      </c>
      <c r="Q84" s="7">
        <v>2.4337116274758569E-2</v>
      </c>
      <c r="R84" s="7">
        <v>0.18504674609609403</v>
      </c>
      <c r="S84" s="7">
        <v>2.7579981333863739E-2</v>
      </c>
      <c r="T84" s="7">
        <v>-0.46135683162532559</v>
      </c>
      <c r="U84" s="7">
        <v>3.7710158642429201E-2</v>
      </c>
    </row>
    <row r="85" spans="7:21" x14ac:dyDescent="0.3">
      <c r="G85" s="3" t="s">
        <v>145</v>
      </c>
      <c r="H85" s="7">
        <v>-1.9823786426917168E-2</v>
      </c>
      <c r="I85" s="7">
        <v>0.31905206803992231</v>
      </c>
      <c r="J85" s="7">
        <v>-0.12497842042761557</v>
      </c>
      <c r="K85" s="7">
        <v>2.2962462662928378E-2</v>
      </c>
      <c r="L85" s="7">
        <v>0.19104648193855095</v>
      </c>
      <c r="M85" s="7">
        <v>1.1673705775003358E-2</v>
      </c>
      <c r="O85" s="3" t="s">
        <v>161</v>
      </c>
      <c r="P85" s="7">
        <v>9.4259436590624801E-2</v>
      </c>
      <c r="Q85" s="7">
        <v>-0.26953125</v>
      </c>
      <c r="R85" s="7">
        <v>-0.16283551657682316</v>
      </c>
      <c r="S85" s="7">
        <v>-5.3156534134379201E-2</v>
      </c>
      <c r="T85" s="7">
        <v>3.0996344994541226E-2</v>
      </c>
      <c r="U85" s="7">
        <v>3.7544493891767193E-2</v>
      </c>
    </row>
    <row r="86" spans="7:21" x14ac:dyDescent="0.3">
      <c r="G86" s="3" t="s">
        <v>158</v>
      </c>
      <c r="H86" s="7">
        <v>1.5305789864803203E-3</v>
      </c>
      <c r="I86" s="7">
        <v>3.8449214995193846E-2</v>
      </c>
      <c r="J86" s="7">
        <v>2.7553658154472818E-2</v>
      </c>
      <c r="K86" s="7">
        <v>3.2958067032628845E-2</v>
      </c>
      <c r="L86" s="7">
        <v>-4.3475187332108018E-3</v>
      </c>
      <c r="M86" s="7">
        <v>1.1581793600721046E-2</v>
      </c>
      <c r="O86" s="3" t="s">
        <v>150</v>
      </c>
      <c r="P86" s="7">
        <v>3.540312812215414E-2</v>
      </c>
      <c r="Q86" s="7">
        <v>-0.12279263840250354</v>
      </c>
      <c r="R86" s="7">
        <v>4.7106441612125391E-2</v>
      </c>
      <c r="S86" s="7">
        <v>7.2523020715537276E-2</v>
      </c>
      <c r="T86" s="7">
        <v>-0.14110365450815396</v>
      </c>
      <c r="U86" s="7">
        <v>3.4566947005527031E-2</v>
      </c>
    </row>
    <row r="87" spans="7:21" x14ac:dyDescent="0.3">
      <c r="G87" s="3" t="s">
        <v>149</v>
      </c>
      <c r="H87" s="7">
        <v>5.1262954394193892E-3</v>
      </c>
      <c r="I87" s="7">
        <v>0.15293509180243081</v>
      </c>
      <c r="J87" s="7">
        <v>-0.18021738283532665</v>
      </c>
      <c r="K87" s="7">
        <v>6.3654086662252626E-2</v>
      </c>
      <c r="L87" s="7">
        <v>0.10434782608695652</v>
      </c>
      <c r="M87" s="7">
        <v>1.0939952495381496E-2</v>
      </c>
      <c r="O87" s="3" t="s">
        <v>148</v>
      </c>
      <c r="P87" s="7">
        <v>2.6926010877913555E-2</v>
      </c>
      <c r="Q87" s="7">
        <v>1.5121431614827439</v>
      </c>
      <c r="R87" s="7">
        <v>-0.12662619254119689</v>
      </c>
      <c r="S87" s="7">
        <v>6.2474823139628037E-2</v>
      </c>
      <c r="T87" s="7">
        <v>-6.4342278926528815E-2</v>
      </c>
      <c r="U87" s="7">
        <v>3.3410387921693277E-2</v>
      </c>
    </row>
    <row r="88" spans="7:21" x14ac:dyDescent="0.3">
      <c r="G88" s="3" t="s">
        <v>170</v>
      </c>
      <c r="H88" s="7">
        <v>3.4493035435975358E-3</v>
      </c>
      <c r="I88" s="7">
        <v>0.1742029377919177</v>
      </c>
      <c r="J88" s="7">
        <v>-7.2309575369550891E-2</v>
      </c>
      <c r="K88" s="7">
        <v>3.1808211216076882E-2</v>
      </c>
      <c r="L88" s="7">
        <v>8.5592799160638354E-3</v>
      </c>
      <c r="M88" s="7">
        <v>9.0039834052329706E-3</v>
      </c>
      <c r="O88" s="3" t="s">
        <v>170</v>
      </c>
      <c r="P88" s="7">
        <v>5.0021536215990994E-2</v>
      </c>
      <c r="Q88" s="7">
        <v>0.32618501529051985</v>
      </c>
      <c r="R88" s="7">
        <v>-9.767520964977694E-2</v>
      </c>
      <c r="S88" s="7">
        <v>-5.6507684579150071E-2</v>
      </c>
      <c r="T88" s="7">
        <v>-3.2447752496490345E-2</v>
      </c>
      <c r="U88" s="7">
        <v>1.958814456277835E-2</v>
      </c>
    </row>
    <row r="89" spans="7:21" x14ac:dyDescent="0.3">
      <c r="G89" s="3" t="s">
        <v>141</v>
      </c>
      <c r="H89" s="7">
        <v>-1.1054278892930966E-2</v>
      </c>
      <c r="I89" s="7">
        <v>0.64887218045112782</v>
      </c>
      <c r="J89" s="7">
        <v>8.2265341711185547E-2</v>
      </c>
      <c r="K89" s="7">
        <v>5.0416110140758245E-2</v>
      </c>
      <c r="L89" s="7">
        <v>-0.17081344571950849</v>
      </c>
      <c r="M89" s="7">
        <v>8.6213396629881076E-3</v>
      </c>
      <c r="O89" s="3" t="s">
        <v>73</v>
      </c>
      <c r="P89" s="7">
        <v>-1.0732223899800587E-2</v>
      </c>
      <c r="Q89" s="7">
        <v>0.76384268811318368</v>
      </c>
      <c r="R89" s="7">
        <v>-0.13874931031764798</v>
      </c>
      <c r="S89" s="7">
        <v>6.7244410815283359E-2</v>
      </c>
      <c r="T89" s="7">
        <v>5.9099927465119259E-2</v>
      </c>
      <c r="U89" s="7">
        <v>1.6651917125566261E-2</v>
      </c>
    </row>
    <row r="90" spans="7:21" x14ac:dyDescent="0.3">
      <c r="G90" s="3" t="s">
        <v>154</v>
      </c>
      <c r="H90" s="7">
        <v>2.386839496386748E-2</v>
      </c>
      <c r="I90" s="7">
        <v>-0.27974395704568905</v>
      </c>
      <c r="J90" s="7">
        <v>-8.6507796540422968E-2</v>
      </c>
      <c r="K90" s="7">
        <v>5.0773175226344044E-2</v>
      </c>
      <c r="L90" s="7">
        <v>-0.23468603387494366</v>
      </c>
      <c r="M90" s="7">
        <v>7.6755005314696808E-3</v>
      </c>
      <c r="O90" s="3" t="s">
        <v>145</v>
      </c>
      <c r="P90" s="7">
        <v>1.0269261932128657E-2</v>
      </c>
      <c r="Q90" s="7">
        <v>0.22823370203129101</v>
      </c>
      <c r="R90" s="7">
        <v>-0.13017046813733138</v>
      </c>
      <c r="S90" s="7">
        <v>7.4826610701657637E-2</v>
      </c>
      <c r="T90" s="7">
        <v>-9.7009697282548574E-2</v>
      </c>
      <c r="U90" s="7">
        <v>1.588165702891416E-2</v>
      </c>
    </row>
    <row r="91" spans="7:21" x14ac:dyDescent="0.3">
      <c r="G91" s="3" t="s">
        <v>169</v>
      </c>
      <c r="H91" s="7">
        <v>1.4207582557608636E-2</v>
      </c>
      <c r="I91" s="7">
        <v>0.36456630504780302</v>
      </c>
      <c r="J91" s="7">
        <v>-0.12850983072180458</v>
      </c>
      <c r="K91" s="7">
        <v>1.2708554568771345E-2</v>
      </c>
      <c r="L91" s="7">
        <v>-0.15227569686411149</v>
      </c>
      <c r="M91" s="7">
        <v>7.2349726002931833E-3</v>
      </c>
      <c r="O91" s="3" t="s">
        <v>162</v>
      </c>
      <c r="P91" s="7">
        <v>5.9886081127859772E-2</v>
      </c>
      <c r="Q91" s="7">
        <v>-0.16287507919138397</v>
      </c>
      <c r="R91" s="7">
        <v>9.2363588609949872E-3</v>
      </c>
      <c r="S91" s="7">
        <v>-7.7119006340988436E-2</v>
      </c>
      <c r="T91" s="7">
        <v>-0.25274424782218058</v>
      </c>
      <c r="U91" s="7">
        <v>1.2972280898571819E-2</v>
      </c>
    </row>
    <row r="92" spans="7:21" x14ac:dyDescent="0.3">
      <c r="G92" s="3" t="s">
        <v>168</v>
      </c>
      <c r="H92" s="7">
        <v>-2.4856450526637365E-3</v>
      </c>
      <c r="I92" s="7">
        <v>-0.19493783303730017</v>
      </c>
      <c r="J92" s="7">
        <v>8.456366534969155E-2</v>
      </c>
      <c r="K92" s="7">
        <v>1.697625862298744E-2</v>
      </c>
      <c r="L92" s="7">
        <v>0.10516605166051661</v>
      </c>
      <c r="M92" s="7">
        <v>6.2230711012318017E-3</v>
      </c>
      <c r="O92" s="3" t="s">
        <v>167</v>
      </c>
      <c r="P92" s="7">
        <v>-3.0989700724255029E-2</v>
      </c>
      <c r="Q92" s="7">
        <v>0.18646446202745656</v>
      </c>
      <c r="R92" s="7">
        <v>1.4466623129560749E-2</v>
      </c>
      <c r="S92" s="7">
        <v>0.11957992802962746</v>
      </c>
      <c r="T92" s="7">
        <v>0.18101569611872775</v>
      </c>
      <c r="U92" s="7">
        <v>1.033881391929019E-2</v>
      </c>
    </row>
    <row r="93" spans="7:21" x14ac:dyDescent="0.3">
      <c r="G93" s="3" t="s">
        <v>156</v>
      </c>
      <c r="H93" s="7">
        <v>4.2321231076597417E-2</v>
      </c>
      <c r="I93" s="7">
        <v>4.2733335235975153E-2</v>
      </c>
      <c r="J93" s="7">
        <v>-0.22326597200294707</v>
      </c>
      <c r="K93" s="7">
        <v>-2.7452205548892943E-3</v>
      </c>
      <c r="L93" s="7">
        <v>-6.902910383481542E-2</v>
      </c>
      <c r="M93" s="7">
        <v>5.3872584915225594E-3</v>
      </c>
      <c r="O93" s="3" t="s">
        <v>141</v>
      </c>
      <c r="P93" s="7">
        <v>-1.1461793695525233E-2</v>
      </c>
      <c r="Q93" s="7">
        <v>7.5439313445034739E-2</v>
      </c>
      <c r="R93" s="7">
        <v>8.2258896338318725E-3</v>
      </c>
      <c r="S93" s="7">
        <v>0.13120304495513338</v>
      </c>
      <c r="T93" s="7">
        <v>-0.22957161728628042</v>
      </c>
      <c r="U93" s="7">
        <v>7.2254574642228418E-3</v>
      </c>
    </row>
    <row r="94" spans="7:21" x14ac:dyDescent="0.3">
      <c r="G94" s="3" t="s">
        <v>144</v>
      </c>
      <c r="H94" s="7">
        <v>-1.463098027567847E-2</v>
      </c>
      <c r="I94" s="7">
        <v>2.6810810810810812E-2</v>
      </c>
      <c r="J94" s="7">
        <v>-9.0006821282401089E-2</v>
      </c>
      <c r="K94" s="7">
        <v>6.8770505532183224E-2</v>
      </c>
      <c r="L94" s="7">
        <v>5.8958577569363034E-2</v>
      </c>
      <c r="M94" s="7">
        <v>4.4076707173084434E-3</v>
      </c>
      <c r="O94" s="3" t="s">
        <v>146</v>
      </c>
      <c r="P94" s="7">
        <v>2.7795656735762715E-3</v>
      </c>
      <c r="Q94" s="7">
        <v>-0.11482729570345408</v>
      </c>
      <c r="R94" s="7">
        <v>-0.16988482797243662</v>
      </c>
      <c r="S94" s="7">
        <v>7.9070718391022199E-2</v>
      </c>
      <c r="T94" s="7">
        <v>9.5112214069918002E-2</v>
      </c>
      <c r="U94" s="7">
        <v>3.9610303190253521E-3</v>
      </c>
    </row>
    <row r="95" spans="7:21" x14ac:dyDescent="0.3">
      <c r="G95" s="3" t="s">
        <v>167</v>
      </c>
      <c r="H95" s="7">
        <v>-1.3098890105392766E-2</v>
      </c>
      <c r="I95" s="7">
        <v>0.14887939361197058</v>
      </c>
      <c r="J95" s="7">
        <v>-7.0586858123926954E-2</v>
      </c>
      <c r="K95" s="7">
        <v>5.5493829806173824E-2</v>
      </c>
      <c r="L95" s="7">
        <v>-1.7103631939023832E-2</v>
      </c>
      <c r="M95" s="7">
        <v>2.9323802329937298E-3</v>
      </c>
      <c r="O95" s="3" t="s">
        <v>143</v>
      </c>
      <c r="P95" s="7">
        <v>1.8162210226231566E-2</v>
      </c>
      <c r="Q95" s="7">
        <v>0.31648018844115422</v>
      </c>
      <c r="R95" s="7">
        <v>5.4216867469879517E-3</v>
      </c>
      <c r="S95" s="7">
        <v>-6.2881204185552014E-2</v>
      </c>
      <c r="T95" s="7">
        <v>-0.52596815056098445</v>
      </c>
      <c r="U95" s="7">
        <v>-8.3009286386477035E-4</v>
      </c>
    </row>
    <row r="96" spans="7:21" x14ac:dyDescent="0.3">
      <c r="G96" s="3" t="s">
        <v>73</v>
      </c>
      <c r="H96" s="7">
        <v>-3.8319556539095724E-2</v>
      </c>
      <c r="I96" s="7">
        <v>0.21910014260353308</v>
      </c>
      <c r="J96" s="7">
        <v>-7.0375727153810977E-2</v>
      </c>
      <c r="K96" s="7">
        <v>0.10046910936576919</v>
      </c>
      <c r="L96" s="7">
        <v>-4.620165613172203E-2</v>
      </c>
      <c r="M96" s="7">
        <v>-2.2669147287232229E-3</v>
      </c>
      <c r="O96" s="3" t="s">
        <v>155</v>
      </c>
      <c r="P96" s="7">
        <v>-1.0486552609048905E-2</v>
      </c>
      <c r="Q96" s="7">
        <v>-0.1390458520662684</v>
      </c>
      <c r="R96" s="7">
        <v>0.15930176426439654</v>
      </c>
      <c r="S96" s="7">
        <v>6.9412833107996407E-3</v>
      </c>
      <c r="T96" s="7">
        <v>7.5818376714399588E-2</v>
      </c>
      <c r="U96" s="7">
        <v>-2.4603455574276479E-3</v>
      </c>
    </row>
    <row r="97" spans="7:21" x14ac:dyDescent="0.3">
      <c r="G97" s="3" t="s">
        <v>162</v>
      </c>
      <c r="H97" s="7">
        <v>1.8541838120829325E-3</v>
      </c>
      <c r="I97" s="7">
        <v>-6.8925757478700916E-2</v>
      </c>
      <c r="J97" s="7">
        <v>-0.18305192849423313</v>
      </c>
      <c r="K97" s="7">
        <v>4.510858602837356E-2</v>
      </c>
      <c r="L97" s="7">
        <v>0.10113976513930463</v>
      </c>
      <c r="M97" s="7">
        <v>-3.8806622039905714E-3</v>
      </c>
      <c r="O97" s="3" t="s">
        <v>151</v>
      </c>
      <c r="P97" s="7">
        <v>4.2977779507335483E-3</v>
      </c>
      <c r="Q97" s="7">
        <v>3.269065171276752E-2</v>
      </c>
      <c r="R97" s="7">
        <v>-0.20048178336317926</v>
      </c>
      <c r="S97" s="7">
        <v>2.5606224948707273E-2</v>
      </c>
      <c r="T97" s="7">
        <v>-4.6289081523327162E-2</v>
      </c>
      <c r="U97" s="7">
        <v>-3.6282646427415939E-3</v>
      </c>
    </row>
    <row r="98" spans="7:21" x14ac:dyDescent="0.3">
      <c r="G98" s="3" t="s">
        <v>142</v>
      </c>
      <c r="H98" s="7">
        <v>2.7824121496874865E-3</v>
      </c>
      <c r="I98" s="7">
        <v>-4.1509640067726256E-2</v>
      </c>
      <c r="J98" s="7">
        <v>-0.21215775908184603</v>
      </c>
      <c r="K98" s="7">
        <v>5.0152803588469609E-2</v>
      </c>
      <c r="L98" s="7">
        <v>-1.7251461988304094E-2</v>
      </c>
      <c r="M98" s="7">
        <v>-5.2164349035335005E-3</v>
      </c>
      <c r="O98" s="3" t="s">
        <v>157</v>
      </c>
      <c r="P98" s="7">
        <v>-6.2695699764038796E-3</v>
      </c>
      <c r="Q98" s="7">
        <v>0.22805664894696262</v>
      </c>
      <c r="R98" s="7">
        <v>-0.25107752428021379</v>
      </c>
      <c r="S98" s="7">
        <v>3.3200005523361519E-2</v>
      </c>
      <c r="T98" s="7">
        <v>-0.12723134717157036</v>
      </c>
      <c r="U98" s="7">
        <v>-9.4698654869130473E-3</v>
      </c>
    </row>
    <row r="99" spans="7:21" x14ac:dyDescent="0.3">
      <c r="G99" s="3" t="s">
        <v>164</v>
      </c>
      <c r="H99" s="7">
        <v>-3.4504930299391126E-2</v>
      </c>
      <c r="I99" s="7">
        <v>0.73220140111122611</v>
      </c>
      <c r="J99" s="7">
        <v>0.1578260074695082</v>
      </c>
      <c r="K99" s="7">
        <v>-1.1142019226777081E-2</v>
      </c>
      <c r="L99" s="7">
        <v>-7.8648106265728032E-2</v>
      </c>
      <c r="M99" s="7">
        <v>-5.6841794251205665E-3</v>
      </c>
      <c r="O99" s="3" t="s">
        <v>164</v>
      </c>
      <c r="P99" s="7">
        <v>2.3485242853352184E-2</v>
      </c>
      <c r="Q99" s="7">
        <v>-0.29220486209036045</v>
      </c>
      <c r="R99" s="7">
        <v>-7.4121258954491342E-2</v>
      </c>
      <c r="S99" s="7">
        <v>-1.1324870184760295E-2</v>
      </c>
      <c r="T99" s="7">
        <v>-0.17789841684904642</v>
      </c>
      <c r="U99" s="7">
        <v>-9.5520750028021528E-3</v>
      </c>
    </row>
    <row r="100" spans="7:21" x14ac:dyDescent="0.3">
      <c r="G100" s="3" t="s">
        <v>150</v>
      </c>
      <c r="H100" s="7">
        <v>-2.8520422215069535E-2</v>
      </c>
      <c r="I100" s="7">
        <v>-5.1482436351917502E-2</v>
      </c>
      <c r="J100" s="7">
        <v>-0.19341945969253221</v>
      </c>
      <c r="K100" s="7">
        <v>0.1237159039125057</v>
      </c>
      <c r="L100" s="7">
        <v>1.6042120850643743E-2</v>
      </c>
      <c r="M100" s="7">
        <v>-1.183325169506819E-2</v>
      </c>
      <c r="O100" s="3" t="s">
        <v>142</v>
      </c>
      <c r="P100" s="7">
        <v>1.6481876697189524E-2</v>
      </c>
      <c r="Q100" s="7">
        <v>-0.14649923156236017</v>
      </c>
      <c r="R100" s="7">
        <v>-9.8264480290329401E-2</v>
      </c>
      <c r="S100" s="7">
        <v>-4.1427296804522548E-2</v>
      </c>
      <c r="T100" s="7">
        <v>-0.20501448761161375</v>
      </c>
      <c r="U100" s="7">
        <v>-1.0054562647594743E-2</v>
      </c>
    </row>
    <row r="101" spans="7:21" x14ac:dyDescent="0.3">
      <c r="G101" s="3" t="s">
        <v>143</v>
      </c>
      <c r="H101" s="7">
        <v>8.9993807902069584E-3</v>
      </c>
      <c r="I101" s="7">
        <v>1.3011393060590367E-2</v>
      </c>
      <c r="J101" s="7">
        <v>-0.24618511468851825</v>
      </c>
      <c r="K101" s="7">
        <v>-2.8116703178725319E-2</v>
      </c>
      <c r="L101" s="7">
        <v>0.22007452258965998</v>
      </c>
      <c r="M101" s="7">
        <v>-1.1853074555838956E-2</v>
      </c>
      <c r="O101" s="3" t="s">
        <v>165</v>
      </c>
      <c r="P101" s="7">
        <v>7.1011688271317111E-4</v>
      </c>
      <c r="Q101" s="7">
        <v>4.796877312416753E-2</v>
      </c>
      <c r="R101" s="7">
        <v>-0.2456720802844552</v>
      </c>
      <c r="S101" s="7">
        <v>-1.1286950538545002E-2</v>
      </c>
      <c r="T101" s="7">
        <v>6.6995211306894786E-2</v>
      </c>
      <c r="U101" s="7">
        <v>-1.1170237003537111E-2</v>
      </c>
    </row>
    <row r="102" spans="7:21" x14ac:dyDescent="0.3">
      <c r="G102" s="3" t="s">
        <v>165</v>
      </c>
      <c r="H102" s="7">
        <v>-6.6688844853937355E-3</v>
      </c>
      <c r="I102" s="7">
        <v>0.10876458153918421</v>
      </c>
      <c r="J102" s="7">
        <v>-0.15280004934007649</v>
      </c>
      <c r="K102" s="7">
        <v>-2.869758130909154E-2</v>
      </c>
      <c r="L102" s="7">
        <v>2.7765338110165697E-2</v>
      </c>
      <c r="M102" s="7">
        <v>-1.2283455383221478E-2</v>
      </c>
      <c r="O102" s="3" t="s">
        <v>166</v>
      </c>
      <c r="P102" s="7">
        <v>-6.6010513016487027E-2</v>
      </c>
      <c r="Q102" s="7">
        <v>-2.2042637006140654E-2</v>
      </c>
      <c r="R102" s="7">
        <v>-3.6782729393697762E-2</v>
      </c>
      <c r="S102" s="7">
        <v>0.14520029712035101</v>
      </c>
      <c r="T102" s="7">
        <v>6.2528948587308938E-2</v>
      </c>
      <c r="U102" s="7">
        <v>-1.2607819681420386E-2</v>
      </c>
    </row>
    <row r="103" spans="7:21" x14ac:dyDescent="0.3">
      <c r="G103" s="3" t="s">
        <v>151</v>
      </c>
      <c r="H103" s="7">
        <v>-8.6537250045327571E-3</v>
      </c>
      <c r="I103" s="7">
        <v>-2.3668874040685843E-2</v>
      </c>
      <c r="J103" s="7">
        <v>-0.12785540493569691</v>
      </c>
      <c r="K103" s="7">
        <v>-3.4424636129873648E-2</v>
      </c>
      <c r="L103" s="7">
        <v>0.14950253866697971</v>
      </c>
      <c r="M103" s="7">
        <v>-1.6608294761771353E-2</v>
      </c>
      <c r="O103" s="3" t="s">
        <v>156</v>
      </c>
      <c r="P103" s="7">
        <v>5.5159962457095616E-3</v>
      </c>
      <c r="Q103" s="7">
        <v>-0.16082379512307163</v>
      </c>
      <c r="R103" s="7">
        <v>-0.21378270689508225</v>
      </c>
      <c r="S103" s="7">
        <v>6.8398049656876084E-2</v>
      </c>
      <c r="T103" s="7">
        <v>-0.16057012842109869</v>
      </c>
      <c r="U103" s="7">
        <v>-1.6074759760620588E-2</v>
      </c>
    </row>
    <row r="104" spans="7:21" x14ac:dyDescent="0.3">
      <c r="G104" s="3" t="s">
        <v>155</v>
      </c>
      <c r="H104" s="7">
        <v>-3.5227056649931747E-2</v>
      </c>
      <c r="I104" s="7">
        <v>0.14618585440346005</v>
      </c>
      <c r="J104" s="7">
        <v>-0.11773665453706857</v>
      </c>
      <c r="K104" s="7">
        <v>3.5541979968115742E-2</v>
      </c>
      <c r="L104" s="7">
        <v>7.249719144738645E-2</v>
      </c>
      <c r="M104" s="7">
        <v>-1.6833519462229343E-2</v>
      </c>
      <c r="O104" s="3" t="s">
        <v>144</v>
      </c>
      <c r="P104" s="7">
        <v>-1.0053490908019215E-2</v>
      </c>
      <c r="Q104" s="7">
        <v>0.27182645956079271</v>
      </c>
      <c r="R104" s="7">
        <v>-5.6308138506702507E-2</v>
      </c>
      <c r="S104" s="7">
        <v>-2.5652771415483281E-2</v>
      </c>
      <c r="T104" s="7">
        <v>-0.12496468213925328</v>
      </c>
      <c r="U104" s="7">
        <v>-1.6168901038183036E-2</v>
      </c>
    </row>
    <row r="105" spans="7:21" x14ac:dyDescent="0.3">
      <c r="G105" s="3" t="s">
        <v>171</v>
      </c>
      <c r="H105" s="7">
        <v>-1.2117941973268584E-2</v>
      </c>
      <c r="I105" s="7">
        <v>0.3401906090190609</v>
      </c>
      <c r="J105" s="7">
        <v>-0.21033992628104747</v>
      </c>
      <c r="K105" s="7">
        <v>1.5809527972664817E-2</v>
      </c>
      <c r="L105" s="7">
        <v>-8.3117486883177258E-2</v>
      </c>
      <c r="M105" s="7">
        <v>-1.7404998784503859E-2</v>
      </c>
      <c r="O105" s="3" t="s">
        <v>159</v>
      </c>
      <c r="P105" s="7">
        <v>-1.368629281411838E-2</v>
      </c>
      <c r="Q105" s="7">
        <v>0.53846596467000407</v>
      </c>
      <c r="R105" s="7">
        <v>-0.22387049511888268</v>
      </c>
      <c r="S105" s="7">
        <v>-3.7341857943249596E-2</v>
      </c>
      <c r="T105" s="7">
        <v>6.8457873728486204E-2</v>
      </c>
      <c r="U105" s="7">
        <v>-1.8462767476610242E-2</v>
      </c>
    </row>
    <row r="106" spans="7:21" x14ac:dyDescent="0.3">
      <c r="G106" s="3" t="s">
        <v>161</v>
      </c>
      <c r="H106" s="7">
        <v>-2.5824987476856884E-3</v>
      </c>
      <c r="I106" s="7">
        <v>7.4777663500514249E-2</v>
      </c>
      <c r="J106" s="7">
        <v>-0.22346723318263664</v>
      </c>
      <c r="K106" s="7">
        <v>-9.0313716896208759E-3</v>
      </c>
      <c r="L106" s="7">
        <v>-3.6636210414264174E-2</v>
      </c>
      <c r="M106" s="7">
        <v>-1.7468407191981963E-2</v>
      </c>
      <c r="O106" s="3" t="s">
        <v>158</v>
      </c>
      <c r="P106" s="7">
        <v>-4.2865259254829258E-2</v>
      </c>
      <c r="Q106" s="7">
        <v>4.5483870967741938E-2</v>
      </c>
      <c r="R106" s="7">
        <v>-2.8386786163987852E-2</v>
      </c>
      <c r="S106" s="7">
        <v>1.6573340376826905E-2</v>
      </c>
      <c r="T106" s="7">
        <v>0.10840481624301566</v>
      </c>
      <c r="U106" s="7">
        <v>-1.992992326488351E-2</v>
      </c>
    </row>
    <row r="107" spans="7:21" x14ac:dyDescent="0.3">
      <c r="G107" s="3" t="s">
        <v>148</v>
      </c>
      <c r="H107" s="7">
        <v>-1.3641304211610647E-2</v>
      </c>
      <c r="I107" s="7">
        <v>0.31563092714492913</v>
      </c>
      <c r="J107" s="7">
        <v>-0.21571172668033958</v>
      </c>
      <c r="K107" s="7">
        <v>-1.6883774140182106E-3</v>
      </c>
      <c r="L107" s="7">
        <v>-0.12058717113764408</v>
      </c>
      <c r="M107" s="7">
        <v>-1.9411523919086963E-2</v>
      </c>
      <c r="O107" s="3" t="s">
        <v>160</v>
      </c>
      <c r="P107" s="7">
        <v>5.4840939588218549E-2</v>
      </c>
      <c r="Q107" s="7">
        <v>0.21281641854130465</v>
      </c>
      <c r="R107" s="7">
        <v>-0.11157459865432631</v>
      </c>
      <c r="S107" s="7">
        <v>-9.0842242999015832E-2</v>
      </c>
      <c r="T107" s="7">
        <v>-0.12500357512627347</v>
      </c>
      <c r="U107" s="7">
        <v>-2.4074203622871281E-2</v>
      </c>
    </row>
    <row r="108" spans="7:21" x14ac:dyDescent="0.3">
      <c r="G108" s="3" t="s">
        <v>147</v>
      </c>
      <c r="H108" s="7">
        <v>-2.1466996242957535E-2</v>
      </c>
      <c r="I108" s="7">
        <v>0.13727608940344108</v>
      </c>
      <c r="J108" s="7">
        <v>-8.4392441664985537E-2</v>
      </c>
      <c r="K108" s="7">
        <v>-1.7088821871350392E-2</v>
      </c>
      <c r="L108" s="7">
        <v>-0.25669305445139906</v>
      </c>
      <c r="M108" s="7">
        <v>-2.3387015485888851E-2</v>
      </c>
      <c r="O108" s="3" t="s">
        <v>169</v>
      </c>
      <c r="P108" s="7">
        <v>-8.4869553422332364E-2</v>
      </c>
      <c r="Q108" s="7">
        <v>0.24177025458397666</v>
      </c>
      <c r="R108" s="7">
        <v>-0.16393489017079302</v>
      </c>
      <c r="S108" s="7">
        <v>0.13485235115726865</v>
      </c>
      <c r="T108" s="7">
        <v>-0.14053777006781265</v>
      </c>
      <c r="U108" s="7">
        <v>-2.6940388745407887E-2</v>
      </c>
    </row>
    <row r="109" spans="7:21" x14ac:dyDescent="0.3">
      <c r="G109" s="3" t="s">
        <v>163</v>
      </c>
      <c r="H109" s="7">
        <v>-3.2567162562712915E-2</v>
      </c>
      <c r="I109" s="7">
        <v>-0.14182509505703422</v>
      </c>
      <c r="J109" s="7">
        <v>-7.9790167635025069E-2</v>
      </c>
      <c r="K109" s="7">
        <v>-9.5493554368298785E-3</v>
      </c>
      <c r="L109" s="7">
        <v>0.20862161971996154</v>
      </c>
      <c r="M109" s="7">
        <v>-2.5404831513986086E-2</v>
      </c>
      <c r="O109" s="3" t="s">
        <v>171</v>
      </c>
      <c r="P109" s="7">
        <v>7.654786993741787E-3</v>
      </c>
      <c r="Q109" s="7">
        <v>0.39112076245626737</v>
      </c>
      <c r="R109" s="7">
        <v>-0.18924534368893617</v>
      </c>
      <c r="S109" s="7">
        <v>-3.4385085252849841E-2</v>
      </c>
      <c r="T109" s="7">
        <v>-0.30534869678977561</v>
      </c>
      <c r="U109" s="7">
        <v>-2.7167388967704997E-2</v>
      </c>
    </row>
    <row r="110" spans="7:21" x14ac:dyDescent="0.3">
      <c r="G110" s="3" t="s">
        <v>152</v>
      </c>
      <c r="H110" s="7">
        <v>4.9095231436162776E-2</v>
      </c>
      <c r="I110" s="7">
        <v>-6.4623985967989475E-2</v>
      </c>
      <c r="J110" s="7">
        <v>-6.4600820206201379E-2</v>
      </c>
      <c r="K110" s="7">
        <v>-2.1007609233897946E-2</v>
      </c>
      <c r="L110" s="7">
        <v>-0.33137670465263369</v>
      </c>
      <c r="M110" s="7">
        <v>-2.8643291202641304E-2</v>
      </c>
      <c r="O110" s="3" t="s">
        <v>154</v>
      </c>
      <c r="P110" s="7">
        <v>5.369513585853615E-3</v>
      </c>
      <c r="Q110" s="7">
        <v>-0.23235181072770755</v>
      </c>
      <c r="R110" s="7">
        <v>-0.10059833017407284</v>
      </c>
      <c r="S110" s="7">
        <v>-4.627993396891885E-2</v>
      </c>
      <c r="T110" s="7">
        <v>-0.43103465263614238</v>
      </c>
      <c r="U110" s="7">
        <v>-2.7190785372497649E-2</v>
      </c>
    </row>
    <row r="111" spans="7:21" x14ac:dyDescent="0.3">
      <c r="G111" s="3" t="s">
        <v>166</v>
      </c>
      <c r="H111" s="7">
        <v>-6.8346183603988184E-2</v>
      </c>
      <c r="I111" s="7">
        <v>0.43800843306784787</v>
      </c>
      <c r="J111" s="7">
        <v>-3.7961802226974414E-2</v>
      </c>
      <c r="K111" s="7">
        <v>3.9477552556378304E-2</v>
      </c>
      <c r="L111" s="7">
        <v>-0.12453300124533001</v>
      </c>
      <c r="M111" s="7">
        <v>-3.3303238134605312E-2</v>
      </c>
      <c r="O111" s="3" t="s">
        <v>149</v>
      </c>
      <c r="P111" s="7">
        <v>1.0172676707954595E-2</v>
      </c>
      <c r="Q111" s="7">
        <v>-0.17105458872527146</v>
      </c>
      <c r="R111" s="7">
        <v>-0.19985550781398531</v>
      </c>
      <c r="S111" s="7">
        <v>-5.752652249727034E-2</v>
      </c>
      <c r="T111" s="7">
        <v>-0.14998114630467571</v>
      </c>
      <c r="U111" s="7">
        <v>-3.3008702584202486E-2</v>
      </c>
    </row>
    <row r="112" spans="7:21" x14ac:dyDescent="0.3">
      <c r="G112" s="3" t="s">
        <v>159</v>
      </c>
      <c r="H112" s="7">
        <v>-4.6728626643592078E-2</v>
      </c>
      <c r="I112" s="7">
        <v>0.30189414227978772</v>
      </c>
      <c r="J112" s="7">
        <v>-0.20011981256718941</v>
      </c>
      <c r="K112" s="7">
        <v>1.9948441393374934E-2</v>
      </c>
      <c r="L112" s="7">
        <v>0.34333432263982949</v>
      </c>
      <c r="M112" s="7">
        <v>-3.3846864236010313E-2</v>
      </c>
      <c r="O112" s="3" t="s">
        <v>163</v>
      </c>
      <c r="P112" s="7">
        <v>-6.6912662144134424E-2</v>
      </c>
      <c r="Q112" s="7">
        <v>-3.4009350102060971E-2</v>
      </c>
      <c r="R112" s="7">
        <v>-2.8398087835001286E-2</v>
      </c>
      <c r="S112" s="7">
        <v>-2.3631490351618659E-2</v>
      </c>
      <c r="T112" s="7">
        <v>0.12623481073520412</v>
      </c>
      <c r="U112" s="7">
        <v>-4.8051288561635139E-2</v>
      </c>
    </row>
    <row r="113" spans="7:21" x14ac:dyDescent="0.3">
      <c r="G113" s="3" t="s">
        <v>146</v>
      </c>
      <c r="H113" s="7">
        <v>-2.9495152051711448E-2</v>
      </c>
      <c r="I113" s="7">
        <v>-0.29393185941804983</v>
      </c>
      <c r="J113" s="7">
        <v>-0.24465763440383742</v>
      </c>
      <c r="K113" s="7">
        <v>7.4810023947353532E-2</v>
      </c>
      <c r="L113" s="7">
        <v>-7.3697179885005015E-2</v>
      </c>
      <c r="M113" s="7">
        <v>-3.4092419608526117E-2</v>
      </c>
      <c r="O113" s="3" t="s">
        <v>152</v>
      </c>
      <c r="P113" s="7">
        <v>5.0065855867330873E-2</v>
      </c>
      <c r="Q113" s="7">
        <v>-0.17144105651582831</v>
      </c>
      <c r="R113" s="7">
        <v>-5.1596669678334449E-2</v>
      </c>
      <c r="S113" s="7">
        <v>-0.11194871724535212</v>
      </c>
      <c r="T113" s="7">
        <v>-0.31302870693389878</v>
      </c>
      <c r="U113" s="7">
        <v>-5.9863300331175782E-2</v>
      </c>
    </row>
    <row r="114" spans="7:21" x14ac:dyDescent="0.3">
      <c r="G114" s="3" t="s">
        <v>87</v>
      </c>
      <c r="H114" s="7">
        <v>-1.2186750374626132E-2</v>
      </c>
      <c r="I114" s="7">
        <v>7.6073739960808878E-2</v>
      </c>
      <c r="J114" s="7">
        <v>-0.11726506824101528</v>
      </c>
      <c r="K114" s="7">
        <v>2.633058015886075E-2</v>
      </c>
      <c r="L114" s="7">
        <v>-2.9688182808843947E-2</v>
      </c>
      <c r="M114" s="7">
        <v>-8.1788043500735427E-3</v>
      </c>
      <c r="O114" s="3" t="s">
        <v>87</v>
      </c>
      <c r="P114" s="7">
        <v>3.3326365821977439E-3</v>
      </c>
      <c r="Q114" s="7">
        <v>3.6103068255785246E-3</v>
      </c>
      <c r="R114" s="7">
        <v>-7.7530224828709304E-2</v>
      </c>
      <c r="S114" s="7">
        <v>1.7242032457933761E-2</v>
      </c>
      <c r="T114" s="7">
        <v>-0.10300718884000461</v>
      </c>
      <c r="U114" s="7">
        <v>-2.0279797814326422E-3</v>
      </c>
    </row>
  </sheetData>
  <conditionalFormatting pivot="1" sqref="B45:C49">
    <cfRule type="colorScale" priority="1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45:G76">
    <cfRule type="cellIs" dxfId="7" priority="12" operator="equal">
      <formula>"Puebla"</formula>
    </cfRule>
  </conditionalFormatting>
  <conditionalFormatting pivot="1" sqref="H45:L76">
    <cfRule type="colorScale" priority="10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45:O76">
    <cfRule type="cellIs" dxfId="6" priority="9" operator="equal">
      <formula>"Puebla"</formula>
    </cfRule>
  </conditionalFormatting>
  <conditionalFormatting pivot="1" sqref="P45:T76"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82:G113">
    <cfRule type="cellIs" dxfId="5" priority="6" operator="equal">
      <formula>"Puebla"</formula>
    </cfRule>
  </conditionalFormatting>
  <conditionalFormatting pivot="1" sqref="H82:L113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82:O113">
    <cfRule type="cellIs" dxfId="4" priority="3" operator="equal">
      <formula>"Puebla"</formula>
    </cfRule>
  </conditionalFormatting>
  <conditionalFormatting pivot="1" sqref="P82:T113">
    <cfRule type="colorScale" priority="1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 tint="-0.249977111117893"/>
  </sheetPr>
  <dimension ref="A16:M50"/>
  <sheetViews>
    <sheetView showGridLines="0" workbookViewId="0"/>
  </sheetViews>
  <sheetFormatPr baseColWidth="10" defaultRowHeight="16.5" x14ac:dyDescent="0.3"/>
  <cols>
    <col min="2" max="2" width="10.625" customWidth="1"/>
    <col min="3" max="3" width="15.25" customWidth="1"/>
    <col min="4" max="4" width="14" customWidth="1"/>
    <col min="6" max="6" width="10.625" customWidth="1"/>
    <col min="7" max="7" width="40" customWidth="1"/>
    <col min="8" max="8" width="25.25" customWidth="1"/>
    <col min="10" max="10" width="10.75" customWidth="1"/>
    <col min="11" max="11" width="10.625" customWidth="1"/>
    <col min="12" max="12" width="43" customWidth="1"/>
    <col min="13" max="13" width="28.25" customWidth="1"/>
    <col min="15" max="15" width="10.75" bestFit="1" customWidth="1"/>
    <col min="16" max="16" width="38.375" bestFit="1" customWidth="1"/>
    <col min="17" max="17" width="25.75" bestFit="1" customWidth="1"/>
  </cols>
  <sheetData>
    <row r="16" spans="1:5" x14ac:dyDescent="0.3">
      <c r="A16" s="2" t="s">
        <v>72</v>
      </c>
      <c r="B16" t="s" vm="3">
        <v>73</v>
      </c>
      <c r="E16" s="31" t="s">
        <v>38</v>
      </c>
    </row>
    <row r="17" spans="1:5" x14ac:dyDescent="0.3">
      <c r="E17" s="30" t="s">
        <v>39</v>
      </c>
    </row>
    <row r="18" spans="1:5" x14ac:dyDescent="0.3">
      <c r="A18" s="2" t="s">
        <v>12</v>
      </c>
      <c r="B18" s="2" t="s">
        <v>59</v>
      </c>
      <c r="C18" t="s">
        <v>58</v>
      </c>
      <c r="E18" s="31" t="s">
        <v>60</v>
      </c>
    </row>
    <row r="19" spans="1:5" x14ac:dyDescent="0.3">
      <c r="A19">
        <v>2025</v>
      </c>
      <c r="B19" t="s">
        <v>41</v>
      </c>
      <c r="C19" s="7">
        <v>2.5123199999999998E-2</v>
      </c>
      <c r="E19" s="31" t="s">
        <v>40</v>
      </c>
    </row>
    <row r="38" spans="5:13" x14ac:dyDescent="0.3">
      <c r="E38" t="s">
        <v>384</v>
      </c>
    </row>
    <row r="39" spans="5:13" x14ac:dyDescent="0.3">
      <c r="E39" s="31" t="s">
        <v>61</v>
      </c>
    </row>
    <row r="40" spans="5:13" x14ac:dyDescent="0.3">
      <c r="E40" s="13"/>
    </row>
    <row r="41" spans="5:13" x14ac:dyDescent="0.3">
      <c r="E41" s="2" t="s">
        <v>72</v>
      </c>
      <c r="F41" t="s" vm="3">
        <v>73</v>
      </c>
      <c r="J41" s="2" t="s">
        <v>72</v>
      </c>
      <c r="K41" t="s" vm="3">
        <v>73</v>
      </c>
    </row>
    <row r="43" spans="5:13" x14ac:dyDescent="0.3">
      <c r="E43" s="2" t="s">
        <v>12</v>
      </c>
      <c r="F43" s="2" t="s">
        <v>59</v>
      </c>
      <c r="G43" t="s">
        <v>62</v>
      </c>
      <c r="H43" t="s">
        <v>63</v>
      </c>
      <c r="J43" s="2" t="s">
        <v>12</v>
      </c>
      <c r="K43" s="2" t="s">
        <v>59</v>
      </c>
      <c r="L43" t="s">
        <v>64</v>
      </c>
      <c r="M43" t="s">
        <v>65</v>
      </c>
    </row>
    <row r="44" spans="5:13" x14ac:dyDescent="0.3">
      <c r="E44">
        <v>2025</v>
      </c>
      <c r="F44" t="s">
        <v>41</v>
      </c>
      <c r="G44" s="7">
        <v>7.7875799999999988E-3</v>
      </c>
      <c r="H44" s="7">
        <v>0.44922419849996709</v>
      </c>
      <c r="J44">
        <v>2025</v>
      </c>
      <c r="K44" t="s">
        <v>41</v>
      </c>
      <c r="L44" s="7">
        <v>2.8704799999999982E-3</v>
      </c>
      <c r="M44" s="7">
        <v>0.1289945678550756</v>
      </c>
    </row>
    <row r="50" spans="5:11" x14ac:dyDescent="0.3">
      <c r="E50" s="31"/>
      <c r="F50" s="31"/>
      <c r="G50" s="31"/>
      <c r="H50" s="31"/>
      <c r="I50" s="31"/>
      <c r="J50" s="31"/>
      <c r="K50" s="31"/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249977111117893"/>
  </sheetPr>
  <dimension ref="E8:L85"/>
  <sheetViews>
    <sheetView showGridLines="0" topLeftCell="A7" workbookViewId="0">
      <selection activeCell="D55" sqref="D55"/>
    </sheetView>
  </sheetViews>
  <sheetFormatPr baseColWidth="10" defaultRowHeight="16.5" x14ac:dyDescent="0.3"/>
  <cols>
    <col min="2" max="2" width="26.5" bestFit="1" customWidth="1"/>
    <col min="3" max="3" width="14" bestFit="1" customWidth="1"/>
    <col min="5" max="5" width="15.25" bestFit="1" customWidth="1"/>
    <col min="6" max="6" width="30.25" bestFit="1" customWidth="1"/>
    <col min="7" max="7" width="43" bestFit="1" customWidth="1"/>
    <col min="8" max="8" width="28.25" bestFit="1" customWidth="1"/>
    <col min="9" max="9" width="40" bestFit="1" customWidth="1"/>
    <col min="11" max="11" width="30.75" bestFit="1" customWidth="1"/>
    <col min="12" max="12" width="25.25" bestFit="1" customWidth="1"/>
    <col min="15" max="15" width="14" bestFit="1" customWidth="1"/>
    <col min="16" max="16" width="28" bestFit="1" customWidth="1"/>
    <col min="17" max="17" width="38.375" bestFit="1" customWidth="1"/>
    <col min="18" max="19" width="25.75" bestFit="1" customWidth="1"/>
  </cols>
  <sheetData>
    <row r="8" spans="5:8" x14ac:dyDescent="0.3">
      <c r="E8" s="2" t="s">
        <v>72</v>
      </c>
      <c r="F8" t="s" vm="3">
        <v>73</v>
      </c>
    </row>
    <row r="10" spans="5:8" x14ac:dyDescent="0.3">
      <c r="E10" t="s">
        <v>58</v>
      </c>
      <c r="F10" t="s">
        <v>176</v>
      </c>
      <c r="G10" t="s">
        <v>64</v>
      </c>
      <c r="H10" t="s">
        <v>65</v>
      </c>
    </row>
    <row r="11" spans="5:8" x14ac:dyDescent="0.3">
      <c r="E11" s="19">
        <v>0.61087676999999996</v>
      </c>
      <c r="F11" s="19">
        <v>0.61341628999999998</v>
      </c>
      <c r="G11" s="19">
        <v>-2.5395200000000173E-3</v>
      </c>
      <c r="H11" s="19">
        <v>-4.1399617867990063E-3</v>
      </c>
    </row>
    <row r="50" spans="5:12" x14ac:dyDescent="0.3">
      <c r="E50" t="s">
        <v>384</v>
      </c>
    </row>
    <row r="51" spans="5:12" x14ac:dyDescent="0.3">
      <c r="E51" s="31" t="s">
        <v>401</v>
      </c>
    </row>
    <row r="53" spans="5:12" x14ac:dyDescent="0.3">
      <c r="E53" s="2" t="s">
        <v>72</v>
      </c>
      <c r="F53" t="s">
        <v>58</v>
      </c>
      <c r="H53" s="2" t="s">
        <v>72</v>
      </c>
      <c r="I53" t="s">
        <v>62</v>
      </c>
      <c r="K53" s="2" t="s">
        <v>72</v>
      </c>
      <c r="L53" t="s">
        <v>63</v>
      </c>
    </row>
    <row r="54" spans="5:12" x14ac:dyDescent="0.3">
      <c r="E54" s="3" t="s">
        <v>171</v>
      </c>
      <c r="F54" s="7">
        <v>0.53317365999999999</v>
      </c>
      <c r="H54" s="3" t="s">
        <v>152</v>
      </c>
      <c r="I54" s="7">
        <v>-3.2845989999999992E-2</v>
      </c>
      <c r="K54" s="3" t="s">
        <v>152</v>
      </c>
      <c r="L54" s="7">
        <v>-5.3280714002662856E-2</v>
      </c>
    </row>
    <row r="55" spans="5:12" x14ac:dyDescent="0.3">
      <c r="E55" s="3" t="s">
        <v>169</v>
      </c>
      <c r="F55" s="7">
        <v>0.54436625999999999</v>
      </c>
      <c r="H55" s="3" t="s">
        <v>163</v>
      </c>
      <c r="I55" s="7">
        <v>-2.4444789999999994E-2</v>
      </c>
      <c r="K55" s="3" t="s">
        <v>163</v>
      </c>
      <c r="L55" s="7">
        <v>-4.0439234907917267E-2</v>
      </c>
    </row>
    <row r="56" spans="5:12" x14ac:dyDescent="0.3">
      <c r="E56" s="3" t="s">
        <v>145</v>
      </c>
      <c r="F56" s="7">
        <v>0.54683767000000005</v>
      </c>
      <c r="H56" s="3" t="s">
        <v>154</v>
      </c>
      <c r="I56" s="7">
        <v>-2.137973999999998E-2</v>
      </c>
      <c r="K56" s="3" t="s">
        <v>154</v>
      </c>
      <c r="L56" s="7">
        <v>-3.544747955158755E-2</v>
      </c>
    </row>
    <row r="57" spans="5:12" x14ac:dyDescent="0.3">
      <c r="E57" s="3" t="s">
        <v>157</v>
      </c>
      <c r="F57" s="7">
        <v>0.56034227999999997</v>
      </c>
      <c r="H57" s="3" t="s">
        <v>155</v>
      </c>
      <c r="I57" s="7">
        <v>-1.9175700000000018E-2</v>
      </c>
      <c r="K57" s="3" t="s">
        <v>171</v>
      </c>
      <c r="L57" s="7">
        <v>-3.3836055152710709E-2</v>
      </c>
    </row>
    <row r="58" spans="5:12" x14ac:dyDescent="0.3">
      <c r="E58" s="3" t="s">
        <v>160</v>
      </c>
      <c r="F58" s="7">
        <v>0.56850584999999998</v>
      </c>
      <c r="H58" s="3" t="s">
        <v>171</v>
      </c>
      <c r="I58" s="7">
        <v>-1.8672290000000036E-2</v>
      </c>
      <c r="K58" s="3" t="s">
        <v>155</v>
      </c>
      <c r="L58" s="7">
        <v>-3.2254715585020674E-2</v>
      </c>
    </row>
    <row r="59" spans="5:12" x14ac:dyDescent="0.3">
      <c r="E59" s="3" t="s">
        <v>166</v>
      </c>
      <c r="F59" s="7">
        <v>0.57214293999999999</v>
      </c>
      <c r="H59" s="3" t="s">
        <v>160</v>
      </c>
      <c r="I59" s="7">
        <v>-1.8361430000000012E-2</v>
      </c>
      <c r="K59" s="3" t="s">
        <v>160</v>
      </c>
      <c r="L59" s="7">
        <v>-3.1287193247509067E-2</v>
      </c>
    </row>
    <row r="60" spans="5:12" x14ac:dyDescent="0.3">
      <c r="E60" s="3" t="s">
        <v>155</v>
      </c>
      <c r="F60" s="7">
        <v>0.57533272000000002</v>
      </c>
      <c r="H60" s="3" t="s">
        <v>169</v>
      </c>
      <c r="I60" s="7">
        <v>-1.7126599999999992E-2</v>
      </c>
      <c r="K60" s="3" t="s">
        <v>169</v>
      </c>
      <c r="L60" s="7">
        <v>-3.0501901662649801E-2</v>
      </c>
    </row>
    <row r="61" spans="5:12" x14ac:dyDescent="0.3">
      <c r="E61" s="3" t="s">
        <v>163</v>
      </c>
      <c r="F61" s="7">
        <v>0.58003722000000002</v>
      </c>
      <c r="H61" s="3" t="s">
        <v>164</v>
      </c>
      <c r="I61" s="7">
        <v>-1.6017469999999978E-2</v>
      </c>
      <c r="K61" s="3" t="s">
        <v>164</v>
      </c>
      <c r="L61" s="7">
        <v>-2.6212681430184868E-2</v>
      </c>
    </row>
    <row r="62" spans="5:12" x14ac:dyDescent="0.3">
      <c r="E62" s="3" t="s">
        <v>154</v>
      </c>
      <c r="F62" s="7">
        <v>0.58175876999999998</v>
      </c>
      <c r="H62" s="3" t="s">
        <v>166</v>
      </c>
      <c r="I62" s="7">
        <v>-1.3569179999999958E-2</v>
      </c>
      <c r="K62" s="3" t="s">
        <v>166</v>
      </c>
      <c r="L62" s="7">
        <v>-2.316697834424181E-2</v>
      </c>
    </row>
    <row r="63" spans="5:12" x14ac:dyDescent="0.3">
      <c r="E63" s="3" t="s">
        <v>151</v>
      </c>
      <c r="F63" s="7">
        <v>0.58333115999999996</v>
      </c>
      <c r="H63" s="3" t="s">
        <v>156</v>
      </c>
      <c r="I63" s="7">
        <v>-1.250304999999996E-2</v>
      </c>
      <c r="K63" s="3" t="s">
        <v>151</v>
      </c>
      <c r="L63" s="7">
        <v>-2.0330918669574087E-2</v>
      </c>
    </row>
    <row r="64" spans="5:12" x14ac:dyDescent="0.3">
      <c r="E64" s="3" t="s">
        <v>152</v>
      </c>
      <c r="F64" s="7">
        <v>0.58362453999999997</v>
      </c>
      <c r="H64" s="3" t="s">
        <v>151</v>
      </c>
      <c r="I64" s="7">
        <v>-1.2105780000000066E-2</v>
      </c>
      <c r="K64" s="3" t="s">
        <v>156</v>
      </c>
      <c r="L64" s="7">
        <v>-2.024585294435018E-2</v>
      </c>
    </row>
    <row r="65" spans="5:12" x14ac:dyDescent="0.3">
      <c r="E65" s="3" t="s">
        <v>141</v>
      </c>
      <c r="F65" s="7">
        <v>0.5889337</v>
      </c>
      <c r="H65" s="3" t="s">
        <v>149</v>
      </c>
      <c r="I65" s="7">
        <v>-1.1729170000000066E-2</v>
      </c>
      <c r="K65" s="3" t="s">
        <v>145</v>
      </c>
      <c r="L65" s="7">
        <v>-2.0019402207496043E-2</v>
      </c>
    </row>
    <row r="66" spans="5:12" x14ac:dyDescent="0.3">
      <c r="E66" s="3" t="s">
        <v>148</v>
      </c>
      <c r="F66" s="7">
        <v>0.59366498999999995</v>
      </c>
      <c r="H66" s="3" t="s">
        <v>168</v>
      </c>
      <c r="I66" s="7">
        <v>-1.1337440000000032E-2</v>
      </c>
      <c r="K66" s="3" t="s">
        <v>168</v>
      </c>
      <c r="L66" s="7">
        <v>-1.849492729787092E-2</v>
      </c>
    </row>
    <row r="67" spans="5:12" x14ac:dyDescent="0.3">
      <c r="E67" s="3" t="s">
        <v>164</v>
      </c>
      <c r="F67" s="7">
        <v>0.59504058000000004</v>
      </c>
      <c r="H67" s="3" t="s">
        <v>145</v>
      </c>
      <c r="I67" s="7">
        <v>-1.1170999999999931E-2</v>
      </c>
      <c r="K67" s="3" t="s">
        <v>149</v>
      </c>
      <c r="L67" s="7">
        <v>-1.746118314958477E-2</v>
      </c>
    </row>
    <row r="68" spans="5:12" x14ac:dyDescent="0.3">
      <c r="E68" s="3" t="s">
        <v>146</v>
      </c>
      <c r="F68" s="7">
        <v>0.59588867999999995</v>
      </c>
      <c r="H68" s="3" t="s">
        <v>159</v>
      </c>
      <c r="I68" s="7">
        <v>-8.8148300000000512E-3</v>
      </c>
      <c r="K68" s="3" t="s">
        <v>159</v>
      </c>
      <c r="L68" s="7">
        <v>-1.4462859546403247E-2</v>
      </c>
    </row>
    <row r="69" spans="5:12" x14ac:dyDescent="0.3">
      <c r="E69" s="3" t="s">
        <v>167</v>
      </c>
      <c r="F69" s="7">
        <v>0.59629642000000005</v>
      </c>
      <c r="H69" s="3" t="s">
        <v>157</v>
      </c>
      <c r="I69" s="7">
        <v>-8.0379099999999815E-3</v>
      </c>
      <c r="K69" s="3" t="s">
        <v>157</v>
      </c>
      <c r="L69" s="7">
        <v>-1.4141784216652558E-2</v>
      </c>
    </row>
    <row r="70" spans="5:12" x14ac:dyDescent="0.3">
      <c r="E70" s="3" t="s">
        <v>150</v>
      </c>
      <c r="F70" s="7">
        <v>0.59849417999999999</v>
      </c>
      <c r="H70" s="3" t="s">
        <v>165</v>
      </c>
      <c r="I70" s="7">
        <v>-7.9509600000000624E-3</v>
      </c>
      <c r="K70" s="3" t="s">
        <v>165</v>
      </c>
      <c r="L70" s="7">
        <v>-1.3061470701730365E-2</v>
      </c>
    </row>
    <row r="71" spans="5:12" x14ac:dyDescent="0.3">
      <c r="E71" s="3" t="s">
        <v>142</v>
      </c>
      <c r="F71" s="7">
        <v>0.60000925999999999</v>
      </c>
      <c r="H71" s="3" t="s">
        <v>148</v>
      </c>
      <c r="I71" s="7">
        <v>-7.241970000000042E-3</v>
      </c>
      <c r="K71" s="3" t="s">
        <v>148</v>
      </c>
      <c r="L71" s="7">
        <v>-1.2051732601000398E-2</v>
      </c>
    </row>
    <row r="72" spans="5:12" x14ac:dyDescent="0.3">
      <c r="E72" s="3" t="s">
        <v>159</v>
      </c>
      <c r="F72" s="7">
        <v>0.60066560999999996</v>
      </c>
      <c r="H72" s="3" t="s">
        <v>144</v>
      </c>
      <c r="I72" s="7">
        <v>-5.6355099999999547E-3</v>
      </c>
      <c r="K72" s="3" t="s">
        <v>144</v>
      </c>
      <c r="L72" s="7">
        <v>-9.0690700955237558E-3</v>
      </c>
    </row>
    <row r="73" spans="5:12" x14ac:dyDescent="0.3">
      <c r="E73" s="3" t="s">
        <v>165</v>
      </c>
      <c r="F73" s="7">
        <v>0.60078293999999999</v>
      </c>
      <c r="H73" s="3" t="s">
        <v>146</v>
      </c>
      <c r="I73" s="7">
        <v>-4.7300600000000914E-3</v>
      </c>
      <c r="K73" s="3" t="s">
        <v>146</v>
      </c>
      <c r="L73" s="7">
        <v>-7.8753120490381162E-3</v>
      </c>
    </row>
    <row r="74" spans="5:12" x14ac:dyDescent="0.3">
      <c r="E74" s="3" t="s">
        <v>168</v>
      </c>
      <c r="F74" s="7">
        <v>0.60166523999999999</v>
      </c>
      <c r="H74" s="3" t="s">
        <v>167</v>
      </c>
      <c r="I74" s="7">
        <v>-4.2193099999999761E-3</v>
      </c>
      <c r="K74" s="3" t="s">
        <v>167</v>
      </c>
      <c r="L74" s="7">
        <v>-7.0261440112484247E-3</v>
      </c>
    </row>
    <row r="75" spans="5:12" x14ac:dyDescent="0.3">
      <c r="E75" s="3" t="s">
        <v>153</v>
      </c>
      <c r="F75" s="7">
        <v>0.60446531999999997</v>
      </c>
      <c r="H75" s="3" t="s">
        <v>143</v>
      </c>
      <c r="I75" s="7">
        <v>-3.1570899999999735E-3</v>
      </c>
      <c r="K75" s="3" t="s">
        <v>143</v>
      </c>
      <c r="L75" s="7">
        <v>-4.6226632806757257E-3</v>
      </c>
    </row>
    <row r="76" spans="5:12" x14ac:dyDescent="0.3">
      <c r="E76" s="3" t="s">
        <v>156</v>
      </c>
      <c r="F76" s="7">
        <v>0.60505799000000005</v>
      </c>
      <c r="H76" s="3" t="s">
        <v>158</v>
      </c>
      <c r="I76" s="7">
        <v>-2.8420200000000007E-3</v>
      </c>
      <c r="K76" s="3" t="s">
        <v>158</v>
      </c>
      <c r="L76" s="7">
        <v>-4.2534637049198142E-3</v>
      </c>
    </row>
    <row r="77" spans="5:12" x14ac:dyDescent="0.3">
      <c r="E77" s="3" t="s">
        <v>73</v>
      </c>
      <c r="F77" s="7">
        <v>0.61087676999999996</v>
      </c>
      <c r="H77" s="3" t="s">
        <v>141</v>
      </c>
      <c r="I77" s="7">
        <v>-1.8671199999999999E-3</v>
      </c>
      <c r="K77" s="3" t="s">
        <v>141</v>
      </c>
      <c r="L77" s="7">
        <v>-3.1603205967114262E-3</v>
      </c>
    </row>
    <row r="78" spans="5:12" x14ac:dyDescent="0.3">
      <c r="E78" s="3" t="s">
        <v>161</v>
      </c>
      <c r="F78" s="7">
        <v>0.61196930000000005</v>
      </c>
      <c r="H78" s="3" t="s">
        <v>150</v>
      </c>
      <c r="I78" s="7">
        <v>-4.6378000000002473E-4</v>
      </c>
      <c r="K78" s="3" t="s">
        <v>150</v>
      </c>
      <c r="L78" s="7">
        <v>-7.7431143915346703E-4</v>
      </c>
    </row>
    <row r="79" spans="5:12" x14ac:dyDescent="0.3">
      <c r="E79" s="3" t="s">
        <v>144</v>
      </c>
      <c r="F79" s="7">
        <v>0.61576337000000003</v>
      </c>
      <c r="H79" s="3" t="s">
        <v>73</v>
      </c>
      <c r="I79" s="7">
        <v>2.7191899999999825E-3</v>
      </c>
      <c r="K79" s="3" t="s">
        <v>73</v>
      </c>
      <c r="L79" s="7">
        <v>4.4711931404357117E-3</v>
      </c>
    </row>
    <row r="80" spans="5:12" x14ac:dyDescent="0.3">
      <c r="E80" s="3" t="s">
        <v>147</v>
      </c>
      <c r="F80" s="7">
        <v>0.63213646000000001</v>
      </c>
      <c r="H80" s="3" t="s">
        <v>142</v>
      </c>
      <c r="I80" s="7">
        <v>2.7982599999999413E-3</v>
      </c>
      <c r="K80" s="3" t="s">
        <v>142</v>
      </c>
      <c r="L80" s="7">
        <v>4.6855466493415914E-3</v>
      </c>
    </row>
    <row r="81" spans="5:12" x14ac:dyDescent="0.3">
      <c r="E81" s="3" t="s">
        <v>170</v>
      </c>
      <c r="F81" s="7">
        <v>0.65593438000000004</v>
      </c>
      <c r="H81" s="3" t="s">
        <v>162</v>
      </c>
      <c r="I81" s="7">
        <v>6.9143600000000083E-3</v>
      </c>
      <c r="K81" s="3" t="s">
        <v>162</v>
      </c>
      <c r="L81" s="7">
        <v>1.0581099360608318E-2</v>
      </c>
    </row>
    <row r="82" spans="5:12" x14ac:dyDescent="0.3">
      <c r="E82" s="3" t="s">
        <v>149</v>
      </c>
      <c r="F82" s="7">
        <v>0.65999907999999996</v>
      </c>
      <c r="H82" s="3" t="s">
        <v>170</v>
      </c>
      <c r="I82" s="7">
        <v>8.9210800000000257E-3</v>
      </c>
      <c r="K82" s="3" t="s">
        <v>170</v>
      </c>
      <c r="L82" s="7">
        <v>1.378809369142802E-2</v>
      </c>
    </row>
    <row r="83" spans="5:12" x14ac:dyDescent="0.3">
      <c r="E83" s="3" t="s">
        <v>162</v>
      </c>
      <c r="F83" s="7">
        <v>0.66037765000000004</v>
      </c>
      <c r="H83" s="3" t="s">
        <v>147</v>
      </c>
      <c r="I83" s="7">
        <v>1.8128480000000002E-2</v>
      </c>
      <c r="K83" s="3" t="s">
        <v>147</v>
      </c>
      <c r="L83" s="7">
        <v>2.952482799979245E-2</v>
      </c>
    </row>
    <row r="84" spans="5:12" x14ac:dyDescent="0.3">
      <c r="E84" s="3" t="s">
        <v>158</v>
      </c>
      <c r="F84" s="7">
        <v>0.66532402000000002</v>
      </c>
      <c r="H84" s="3" t="s">
        <v>153</v>
      </c>
      <c r="I84" s="7">
        <v>1.8991749999999974E-2</v>
      </c>
      <c r="K84" s="3" t="s">
        <v>153</v>
      </c>
      <c r="L84" s="7">
        <v>3.2438270441482051E-2</v>
      </c>
    </row>
    <row r="85" spans="5:12" x14ac:dyDescent="0.3">
      <c r="E85" s="3" t="s">
        <v>143</v>
      </c>
      <c r="F85" s="7">
        <v>0.67980202000000001</v>
      </c>
      <c r="H85" s="3" t="s">
        <v>161</v>
      </c>
      <c r="I85" s="7">
        <v>2.5025770000000058E-2</v>
      </c>
      <c r="K85" s="3" t="s">
        <v>161</v>
      </c>
      <c r="L85" s="7">
        <v>4.2637440777309632E-2</v>
      </c>
    </row>
  </sheetData>
  <conditionalFormatting sqref="E54:E85">
    <cfRule type="cellIs" dxfId="3" priority="3" operator="equal">
      <formula>"Puebla"</formula>
    </cfRule>
  </conditionalFormatting>
  <conditionalFormatting sqref="H54:H85">
    <cfRule type="cellIs" dxfId="2" priority="2" operator="equal">
      <formula>"Puebla"</formula>
    </cfRule>
  </conditionalFormatting>
  <conditionalFormatting sqref="K54:K85">
    <cfRule type="cellIs" dxfId="1" priority="1" operator="equal">
      <formula>"Puebla"</formula>
    </cfRule>
  </conditionalFormatting>
  <pageMargins left="0.7" right="0.7" top="0.75" bottom="0.75" header="0.3" footer="0.3"/>
  <pageSetup orientation="portrait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249977111117893"/>
  </sheetPr>
  <dimension ref="G6:V45"/>
  <sheetViews>
    <sheetView showGridLines="0" topLeftCell="A21" workbookViewId="0">
      <selection activeCell="G38" sqref="G38"/>
    </sheetView>
  </sheetViews>
  <sheetFormatPr baseColWidth="10" defaultRowHeight="16.5" x14ac:dyDescent="0.3"/>
  <cols>
    <col min="16" max="16" width="62.5" bestFit="1" customWidth="1"/>
    <col min="17" max="17" width="16.5" bestFit="1" customWidth="1"/>
    <col min="20" max="20" width="62.5" bestFit="1" customWidth="1"/>
    <col min="21" max="21" width="16.5" bestFit="1" customWidth="1"/>
  </cols>
  <sheetData>
    <row r="6" spans="7:22" ht="17.25" thickBot="1" x14ac:dyDescent="0.35">
      <c r="K6" s="18"/>
    </row>
    <row r="9" spans="7:22" x14ac:dyDescent="0.3">
      <c r="G9" t="s">
        <v>50</v>
      </c>
      <c r="P9" s="2" t="s">
        <v>72</v>
      </c>
      <c r="Q9" t="s" vm="5">
        <v>73</v>
      </c>
      <c r="T9" s="2" t="s">
        <v>72</v>
      </c>
      <c r="U9" t="s" vm="5">
        <v>73</v>
      </c>
    </row>
    <row r="10" spans="7:22" x14ac:dyDescent="0.3">
      <c r="G10" s="6" t="s">
        <v>51</v>
      </c>
    </row>
    <row r="11" spans="7:22" x14ac:dyDescent="0.3">
      <c r="G11" t="s">
        <v>106</v>
      </c>
      <c r="P11" s="2" t="s">
        <v>0</v>
      </c>
      <c r="Q11" t="s">
        <v>92</v>
      </c>
      <c r="T11" s="2" t="s">
        <v>0</v>
      </c>
      <c r="U11" t="s">
        <v>92</v>
      </c>
    </row>
    <row r="12" spans="7:22" x14ac:dyDescent="0.3">
      <c r="G12" t="s">
        <v>8</v>
      </c>
      <c r="P12" s="3" t="s">
        <v>93</v>
      </c>
      <c r="Q12" s="17">
        <v>0.17146973536985086</v>
      </c>
      <c r="T12" s="3" t="s">
        <v>93</v>
      </c>
      <c r="U12" s="1">
        <v>516288</v>
      </c>
      <c r="V12" s="1">
        <f>+GETPIVOTDATA("[Measures].[Población por SE]",$T$11,"[Pob_SE_INEGI].[Indicador]","[Pob_SE_INEGI].[Indicador].&amp;[3.2.1.1. Agricultura, ganadería, silvicultura, caza y pesca]")</f>
        <v>516288</v>
      </c>
    </row>
    <row r="13" spans="7:22" x14ac:dyDescent="0.3">
      <c r="P13" s="4" t="s">
        <v>104</v>
      </c>
      <c r="Q13" s="17">
        <v>0.13554760164293281</v>
      </c>
      <c r="T13" s="4" t="s">
        <v>104</v>
      </c>
      <c r="U13" s="1">
        <v>408128</v>
      </c>
      <c r="V13" s="1"/>
    </row>
    <row r="14" spans="7:22" x14ac:dyDescent="0.3">
      <c r="P14" s="4" t="s">
        <v>105</v>
      </c>
      <c r="Q14" s="17">
        <v>3.5922133726918055E-2</v>
      </c>
      <c r="T14" s="4" t="s">
        <v>105</v>
      </c>
      <c r="U14" s="1">
        <v>108160</v>
      </c>
      <c r="V14" s="1"/>
    </row>
    <row r="15" spans="7:22" x14ac:dyDescent="0.3">
      <c r="P15" s="3" t="s">
        <v>94</v>
      </c>
      <c r="Q15" s="17">
        <v>2.3746602824284771E-3</v>
      </c>
      <c r="T15" s="3" t="s">
        <v>94</v>
      </c>
      <c r="U15" s="1">
        <v>7150</v>
      </c>
      <c r="V15" s="1">
        <f>+GETPIVOTDATA("[Measures].[Población por SE]",$T$11,"[Pob_SE_INEGI].[Indicador]","[Pob_SE_INEGI].[Indicador].&amp;[3.2.2.1. Industria extractiva y de la electricidad]")</f>
        <v>7150</v>
      </c>
    </row>
    <row r="16" spans="7:22" x14ac:dyDescent="0.3">
      <c r="P16" s="4" t="s">
        <v>104</v>
      </c>
      <c r="Q16" s="17">
        <v>2.0963434549214751E-3</v>
      </c>
      <c r="T16" s="4" t="s">
        <v>104</v>
      </c>
      <c r="U16" s="1">
        <v>6312</v>
      </c>
      <c r="V16" s="1"/>
    </row>
    <row r="17" spans="16:22" x14ac:dyDescent="0.3">
      <c r="P17" s="4" t="s">
        <v>105</v>
      </c>
      <c r="Q17" s="17">
        <v>2.7831682750700191E-4</v>
      </c>
      <c r="T17" s="4" t="s">
        <v>105</v>
      </c>
      <c r="U17" s="1">
        <v>838</v>
      </c>
      <c r="V17" s="1"/>
    </row>
    <row r="18" spans="16:22" x14ac:dyDescent="0.3">
      <c r="P18" s="3" t="s">
        <v>95</v>
      </c>
      <c r="Q18" s="17">
        <v>0.18339949723626076</v>
      </c>
      <c r="T18" s="3" t="s">
        <v>95</v>
      </c>
      <c r="U18" s="1">
        <v>552208</v>
      </c>
      <c r="V18" s="1">
        <f>+GETPIVOTDATA("[Measures].[Población por SE]",$T$11,"[Pob_SE_INEGI].[Indicador]","[Pob_SE_INEGI].[Indicador].&amp;[3.2.2.2. Industria manufacturera]")</f>
        <v>552208</v>
      </c>
    </row>
    <row r="19" spans="16:22" x14ac:dyDescent="0.3">
      <c r="P19" s="4" t="s">
        <v>104</v>
      </c>
      <c r="Q19" s="17">
        <v>0.10189717089948479</v>
      </c>
      <c r="T19" s="4" t="s">
        <v>104</v>
      </c>
      <c r="U19" s="1">
        <v>306808</v>
      </c>
      <c r="V19" s="1"/>
    </row>
    <row r="20" spans="16:22" x14ac:dyDescent="0.3">
      <c r="P20" s="4" t="s">
        <v>105</v>
      </c>
      <c r="Q20" s="17">
        <v>8.1502326336775982E-2</v>
      </c>
      <c r="T20" s="4" t="s">
        <v>105</v>
      </c>
      <c r="U20" s="1">
        <v>245400</v>
      </c>
      <c r="V20" s="1"/>
    </row>
    <row r="21" spans="16:22" x14ac:dyDescent="0.3">
      <c r="P21" s="3" t="s">
        <v>96</v>
      </c>
      <c r="Q21" s="17">
        <v>7.9513921985601255E-2</v>
      </c>
      <c r="T21" s="3" t="s">
        <v>96</v>
      </c>
      <c r="U21" s="1">
        <v>239413</v>
      </c>
      <c r="V21" s="1">
        <f>+GETPIVOTDATA("[Measures].[Población por SE]",$T$11,"[Pob_SE_INEGI].[Indicador]","[Pob_SE_INEGI].[Indicador].&amp;[3.2.2.3. Construcción]")</f>
        <v>239413</v>
      </c>
    </row>
    <row r="22" spans="16:22" x14ac:dyDescent="0.3">
      <c r="P22" s="4" t="s">
        <v>104</v>
      </c>
      <c r="Q22" s="17">
        <v>7.8109385155616634E-2</v>
      </c>
      <c r="T22" s="4" t="s">
        <v>104</v>
      </c>
      <c r="U22" s="1">
        <v>235184</v>
      </c>
      <c r="V22" s="1"/>
    </row>
    <row r="23" spans="16:22" x14ac:dyDescent="0.3">
      <c r="P23" s="4" t="s">
        <v>105</v>
      </c>
      <c r="Q23" s="17">
        <v>1.4045368299846195E-3</v>
      </c>
      <c r="T23" s="4" t="s">
        <v>105</v>
      </c>
      <c r="U23" s="1">
        <v>4229</v>
      </c>
      <c r="V23" s="1"/>
    </row>
    <row r="24" spans="16:22" x14ac:dyDescent="0.3">
      <c r="P24" s="3" t="s">
        <v>97</v>
      </c>
      <c r="Q24" s="17">
        <v>0.21171042960759653</v>
      </c>
      <c r="T24" s="3" t="s">
        <v>97</v>
      </c>
      <c r="U24" s="1">
        <v>637451</v>
      </c>
      <c r="V24" s="1">
        <f>+GETPIVOTDATA("[Measures].[Población por SE]",$T$11,"[Pob_SE_INEGI].[Indicador]","[Pob_SE_INEGI].[Indicador].&amp;[3.2.3.1. Comercio]")</f>
        <v>637451</v>
      </c>
    </row>
    <row r="25" spans="16:22" x14ac:dyDescent="0.3">
      <c r="P25" s="4" t="s">
        <v>104</v>
      </c>
      <c r="Q25" s="17">
        <v>8.9213828028762945E-2</v>
      </c>
      <c r="T25" s="4" t="s">
        <v>104</v>
      </c>
      <c r="U25" s="1">
        <v>268619</v>
      </c>
      <c r="V25" s="1"/>
    </row>
    <row r="26" spans="16:22" x14ac:dyDescent="0.3">
      <c r="P26" s="4" t="s">
        <v>105</v>
      </c>
      <c r="Q26" s="17">
        <v>0.12249660157883357</v>
      </c>
      <c r="T26" s="4" t="s">
        <v>105</v>
      </c>
      <c r="U26" s="1">
        <v>368832</v>
      </c>
      <c r="V26" s="1"/>
    </row>
    <row r="27" spans="16:22" x14ac:dyDescent="0.3">
      <c r="P27" s="3" t="s">
        <v>98</v>
      </c>
      <c r="Q27" s="17">
        <v>6.511052798163508E-2</v>
      </c>
      <c r="T27" s="3" t="s">
        <v>98</v>
      </c>
      <c r="U27" s="1">
        <v>196045</v>
      </c>
      <c r="V27" s="1">
        <f>+GETPIVOTDATA("[Measures].[Población por SE]",$T$11,"[Pob_SE_INEGI].[Indicador]","[Pob_SE_INEGI].[Indicador].&amp;[3.2.3.2. Restaurantes y servicios de alojamiento]")</f>
        <v>196045</v>
      </c>
    </row>
    <row r="28" spans="16:22" x14ac:dyDescent="0.3">
      <c r="P28" s="4" t="s">
        <v>104</v>
      </c>
      <c r="Q28" s="17">
        <v>2.665199137682803E-2</v>
      </c>
      <c r="T28" s="4" t="s">
        <v>104</v>
      </c>
      <c r="U28" s="1">
        <v>80248</v>
      </c>
      <c r="V28" s="1"/>
    </row>
    <row r="29" spans="16:22" x14ac:dyDescent="0.3">
      <c r="P29" s="4" t="s">
        <v>105</v>
      </c>
      <c r="Q29" s="17">
        <v>3.8458536604807046E-2</v>
      </c>
      <c r="T29" s="4" t="s">
        <v>105</v>
      </c>
      <c r="U29" s="1">
        <v>115797</v>
      </c>
      <c r="V29" s="1"/>
    </row>
    <row r="30" spans="16:22" x14ac:dyDescent="0.3">
      <c r="P30" s="3" t="s">
        <v>99</v>
      </c>
      <c r="Q30" s="17">
        <v>4.1799667016167948E-2</v>
      </c>
      <c r="T30" s="3" t="s">
        <v>99</v>
      </c>
      <c r="U30" s="1">
        <v>125857</v>
      </c>
      <c r="V30" s="1">
        <f>+GETPIVOTDATA("[Measures].[Población por SE]",$T$11,"[Pob_SE_INEGI].[Indicador]","[Pob_SE_INEGI].[Indicador].&amp;[3.2.3.3. Transportes, comunicaciones, correo y almacenamiento]")</f>
        <v>125857</v>
      </c>
    </row>
    <row r="31" spans="16:22" x14ac:dyDescent="0.3">
      <c r="P31" s="4" t="s">
        <v>104</v>
      </c>
      <c r="Q31" s="17">
        <v>3.7406711553834876E-2</v>
      </c>
      <c r="T31" s="4" t="s">
        <v>104</v>
      </c>
      <c r="U31" s="1">
        <v>112630</v>
      </c>
      <c r="V31" s="1"/>
    </row>
    <row r="32" spans="16:22" x14ac:dyDescent="0.3">
      <c r="P32" s="4" t="s">
        <v>105</v>
      </c>
      <c r="Q32" s="17">
        <v>4.3929554623330725E-3</v>
      </c>
      <c r="T32" s="4" t="s">
        <v>105</v>
      </c>
      <c r="U32" s="1">
        <v>13227</v>
      </c>
      <c r="V32" s="1"/>
    </row>
    <row r="33" spans="7:22" x14ac:dyDescent="0.3">
      <c r="P33" s="3" t="s">
        <v>100</v>
      </c>
      <c r="Q33" s="17">
        <v>6.4405768664248603E-2</v>
      </c>
      <c r="T33" s="3" t="s">
        <v>100</v>
      </c>
      <c r="U33" s="1">
        <v>193923</v>
      </c>
      <c r="V33" s="1">
        <f>+GETPIVOTDATA("[Measures].[Población por SE]",$T$11,"[Pob_SE_INEGI].[Indicador]","[Pob_SE_INEGI].[Indicador].&amp;[3.2.3.4. Servicios profesionales, financieros y corporativo]")</f>
        <v>193923</v>
      </c>
    </row>
    <row r="34" spans="7:22" x14ac:dyDescent="0.3">
      <c r="P34" s="4" t="s">
        <v>104</v>
      </c>
      <c r="Q34" s="17">
        <v>3.7153967990907873E-2</v>
      </c>
      <c r="T34" s="4" t="s">
        <v>104</v>
      </c>
      <c r="U34" s="1">
        <v>111869</v>
      </c>
      <c r="V34" s="1"/>
    </row>
    <row r="35" spans="7:22" x14ac:dyDescent="0.3">
      <c r="P35" s="4" t="s">
        <v>105</v>
      </c>
      <c r="Q35" s="17">
        <v>2.7251800673340733E-2</v>
      </c>
      <c r="T35" s="4" t="s">
        <v>105</v>
      </c>
      <c r="U35" s="1">
        <v>82054</v>
      </c>
      <c r="V35" s="1"/>
    </row>
    <row r="36" spans="7:22" x14ac:dyDescent="0.3">
      <c r="G36" t="s">
        <v>375</v>
      </c>
      <c r="P36" s="3" t="s">
        <v>101</v>
      </c>
      <c r="Q36" s="17">
        <v>6.2351272369548953E-2</v>
      </c>
      <c r="T36" s="3" t="s">
        <v>101</v>
      </c>
      <c r="U36" s="1">
        <v>187737</v>
      </c>
      <c r="V36" s="1">
        <f>+GETPIVOTDATA("[Measures].[Población por SE]",$T$11,"[Pob_SE_INEGI].[Indicador]","[Pob_SE_INEGI].[Indicador].&amp;[3.2.3.5. Servicios sociales]")</f>
        <v>187737</v>
      </c>
    </row>
    <row r="37" spans="7:22" x14ac:dyDescent="0.3">
      <c r="G37" t="s">
        <v>402</v>
      </c>
      <c r="P37" s="4" t="s">
        <v>104</v>
      </c>
      <c r="Q37" s="17">
        <v>1.8861445048866523E-2</v>
      </c>
      <c r="T37" s="4" t="s">
        <v>104</v>
      </c>
      <c r="U37" s="1">
        <v>56791</v>
      </c>
      <c r="V37" s="1"/>
    </row>
    <row r="38" spans="7:22" x14ac:dyDescent="0.3">
      <c r="P38" s="4" t="s">
        <v>105</v>
      </c>
      <c r="Q38" s="17">
        <v>4.3489827320682427E-2</v>
      </c>
      <c r="T38" s="4" t="s">
        <v>105</v>
      </c>
      <c r="U38" s="1">
        <v>130946</v>
      </c>
      <c r="V38" s="1"/>
    </row>
    <row r="39" spans="7:22" x14ac:dyDescent="0.3">
      <c r="P39" s="3" t="s">
        <v>102</v>
      </c>
      <c r="Q39" s="17">
        <v>9.5324177661786608E-2</v>
      </c>
      <c r="T39" s="3" t="s">
        <v>102</v>
      </c>
      <c r="U39" s="1">
        <v>287017</v>
      </c>
      <c r="V39" s="1">
        <f>+GETPIVOTDATA("[Measures].[Población por SE]",$T$11,"[Pob_SE_INEGI].[Indicador]","[Pob_SE_INEGI].[Indicador].&amp;[3.2.3.6. Servicios diversos]")</f>
        <v>287017</v>
      </c>
    </row>
    <row r="40" spans="7:22" x14ac:dyDescent="0.3">
      <c r="P40" s="4" t="s">
        <v>104</v>
      </c>
      <c r="Q40" s="17">
        <v>3.5507979688849757E-2</v>
      </c>
      <c r="T40" s="4" t="s">
        <v>104</v>
      </c>
      <c r="U40" s="1">
        <v>106913</v>
      </c>
      <c r="V40" s="1"/>
    </row>
    <row r="41" spans="7:22" x14ac:dyDescent="0.3">
      <c r="P41" s="4" t="s">
        <v>105</v>
      </c>
      <c r="Q41" s="17">
        <v>5.9816197972936844E-2</v>
      </c>
      <c r="T41" s="4" t="s">
        <v>105</v>
      </c>
      <c r="U41" s="1">
        <v>180104</v>
      </c>
      <c r="V41" s="1"/>
    </row>
    <row r="42" spans="7:22" x14ac:dyDescent="0.3">
      <c r="P42" s="3" t="s">
        <v>103</v>
      </c>
      <c r="Q42" s="17">
        <v>2.2540341824874948E-2</v>
      </c>
      <c r="T42" s="3" t="s">
        <v>103</v>
      </c>
      <c r="U42" s="1">
        <v>67868</v>
      </c>
      <c r="V42" s="1">
        <f>+GETPIVOTDATA("[Measures].[Población por SE]",$T$11,"[Pob_SE_INEGI].[Indicador]","[Pob_SE_INEGI].[Indicador].&amp;[3.2.3.7. Gobierno y organismos internacionales]")</f>
        <v>67868</v>
      </c>
    </row>
    <row r="43" spans="7:22" x14ac:dyDescent="0.3">
      <c r="P43" s="4" t="s">
        <v>104</v>
      </c>
      <c r="Q43" s="17">
        <v>1.2708916135301833E-2</v>
      </c>
      <c r="T43" s="4" t="s">
        <v>104</v>
      </c>
      <c r="U43" s="1">
        <v>38266</v>
      </c>
    </row>
    <row r="44" spans="7:22" x14ac:dyDescent="0.3">
      <c r="P44" s="4" t="s">
        <v>105</v>
      </c>
      <c r="Q44" s="17">
        <v>9.8314256895731152E-3</v>
      </c>
      <c r="T44" s="4" t="s">
        <v>105</v>
      </c>
      <c r="U44" s="1">
        <v>29602</v>
      </c>
    </row>
    <row r="45" spans="7:22" x14ac:dyDescent="0.3">
      <c r="T45" s="3" t="s">
        <v>87</v>
      </c>
      <c r="U45" s="1">
        <v>3010957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249977111117893"/>
  </sheetPr>
  <dimension ref="A15:S77"/>
  <sheetViews>
    <sheetView showGridLines="0" topLeftCell="A25" workbookViewId="0"/>
  </sheetViews>
  <sheetFormatPr baseColWidth="10" defaultRowHeight="16.5" x14ac:dyDescent="0.3"/>
  <cols>
    <col min="1" max="1" width="32.625" customWidth="1"/>
    <col min="2" max="2" width="8.875" customWidth="1"/>
    <col min="3" max="3" width="8.125" customWidth="1"/>
    <col min="4" max="4" width="12.625" customWidth="1"/>
    <col min="5" max="5" width="11" customWidth="1"/>
    <col min="6" max="6" width="19.75" customWidth="1"/>
    <col min="7" max="7" width="9.25" customWidth="1"/>
    <col min="8" max="8" width="8.125" customWidth="1"/>
    <col min="9" max="9" width="12.625" customWidth="1"/>
    <col min="11" max="11" width="19.75" customWidth="1"/>
    <col min="12" max="12" width="9.25" customWidth="1"/>
    <col min="13" max="13" width="8.875" customWidth="1"/>
    <col min="14" max="14" width="12.625" customWidth="1"/>
    <col min="16" max="16" width="19.75" customWidth="1"/>
    <col min="17" max="17" width="16.25" customWidth="1"/>
    <col min="18" max="18" width="54.625" bestFit="1" customWidth="1"/>
    <col min="19" max="19" width="39.875" bestFit="1" customWidth="1"/>
  </cols>
  <sheetData>
    <row r="15" spans="16:17" x14ac:dyDescent="0.3">
      <c r="P15" s="2" t="s">
        <v>72</v>
      </c>
      <c r="Q15" t="s" vm="5">
        <v>73</v>
      </c>
    </row>
    <row r="17" spans="16:19" x14ac:dyDescent="0.3">
      <c r="P17" s="2" t="s">
        <v>181</v>
      </c>
      <c r="Q17" t="s">
        <v>92</v>
      </c>
      <c r="R17" t="s">
        <v>182</v>
      </c>
      <c r="S17" t="s">
        <v>183</v>
      </c>
    </row>
    <row r="18" spans="16:19" x14ac:dyDescent="0.3">
      <c r="P18" s="3" t="s">
        <v>104</v>
      </c>
      <c r="Q18" s="1">
        <v>1731768</v>
      </c>
      <c r="R18" s="1">
        <v>-14060</v>
      </c>
      <c r="S18" s="7">
        <v>-8.0534852230574831E-3</v>
      </c>
    </row>
    <row r="19" spans="16:19" x14ac:dyDescent="0.3">
      <c r="P19" s="3" t="s">
        <v>105</v>
      </c>
      <c r="Q19" s="1">
        <v>1279189</v>
      </c>
      <c r="R19" s="1">
        <v>65550</v>
      </c>
      <c r="S19" s="7">
        <v>5.4011118627532571E-2</v>
      </c>
    </row>
    <row r="20" spans="16:19" x14ac:dyDescent="0.3">
      <c r="P20" s="3" t="s">
        <v>87</v>
      </c>
      <c r="Q20" s="1">
        <v>3010957</v>
      </c>
      <c r="R20" s="1">
        <v>51490</v>
      </c>
      <c r="S20" s="7">
        <v>1.7398403158406565E-2</v>
      </c>
    </row>
    <row r="23" spans="16:19" x14ac:dyDescent="0.3">
      <c r="P23" s="2" t="s">
        <v>72</v>
      </c>
      <c r="Q23" t="s" vm="5">
        <v>73</v>
      </c>
    </row>
    <row r="25" spans="16:19" x14ac:dyDescent="0.3">
      <c r="P25" s="2" t="s">
        <v>181</v>
      </c>
      <c r="Q25" t="s">
        <v>92</v>
      </c>
      <c r="R25" t="s">
        <v>184</v>
      </c>
      <c r="S25" t="s">
        <v>185</v>
      </c>
    </row>
    <row r="26" spans="16:19" x14ac:dyDescent="0.3">
      <c r="P26" s="3" t="s">
        <v>104</v>
      </c>
      <c r="Q26" s="1">
        <v>1731768</v>
      </c>
      <c r="R26" s="1">
        <v>-9819</v>
      </c>
      <c r="S26" s="7">
        <v>-5.6379612388011624E-3</v>
      </c>
    </row>
    <row r="27" spans="16:19" x14ac:dyDescent="0.3">
      <c r="P27" s="3" t="s">
        <v>105</v>
      </c>
      <c r="Q27" s="1">
        <v>1279189</v>
      </c>
      <c r="R27" s="1">
        <v>8702</v>
      </c>
      <c r="S27" s="7">
        <v>6.8493420239640387E-3</v>
      </c>
    </row>
    <row r="28" spans="16:19" x14ac:dyDescent="0.3">
      <c r="P28" s="3" t="s">
        <v>87</v>
      </c>
      <c r="Q28" s="1">
        <v>3010957</v>
      </c>
      <c r="R28" s="1">
        <v>-1117</v>
      </c>
      <c r="S28" s="7">
        <v>-3.7084082263583168E-4</v>
      </c>
    </row>
    <row r="30" spans="16:19" x14ac:dyDescent="0.3">
      <c r="P30" t="s">
        <v>387</v>
      </c>
    </row>
    <row r="31" spans="16:19" x14ac:dyDescent="0.3">
      <c r="P31" t="s">
        <v>376</v>
      </c>
    </row>
    <row r="33" spans="1:14" x14ac:dyDescent="0.3">
      <c r="F33" s="2" t="s">
        <v>72</v>
      </c>
      <c r="G33" t="s" vm="5">
        <v>73</v>
      </c>
      <c r="K33" s="2" t="s">
        <v>72</v>
      </c>
      <c r="L33" t="s" vm="5">
        <v>73</v>
      </c>
    </row>
    <row r="35" spans="1:14" x14ac:dyDescent="0.3">
      <c r="F35" s="2" t="s">
        <v>92</v>
      </c>
      <c r="G35" s="2" t="s">
        <v>180</v>
      </c>
      <c r="K35" s="2" t="s">
        <v>92</v>
      </c>
      <c r="L35" s="2" t="s">
        <v>180</v>
      </c>
    </row>
    <row r="36" spans="1:14" x14ac:dyDescent="0.3">
      <c r="F36" s="2" t="s">
        <v>181</v>
      </c>
      <c r="G36" t="s">
        <v>104</v>
      </c>
      <c r="H36" t="s">
        <v>105</v>
      </c>
      <c r="I36" t="s">
        <v>87</v>
      </c>
      <c r="K36" s="2" t="s">
        <v>181</v>
      </c>
      <c r="L36" t="s">
        <v>104</v>
      </c>
      <c r="M36" t="s">
        <v>105</v>
      </c>
      <c r="N36" t="s">
        <v>87</v>
      </c>
    </row>
    <row r="37" spans="1:14" x14ac:dyDescent="0.3">
      <c r="F37" s="3" t="s">
        <v>177</v>
      </c>
      <c r="G37" s="17">
        <v>0.13554760164293281</v>
      </c>
      <c r="H37" s="17">
        <v>3.5922133726918055E-2</v>
      </c>
      <c r="I37" s="17">
        <v>0.17146973536985086</v>
      </c>
      <c r="K37" s="3" t="s">
        <v>177</v>
      </c>
      <c r="L37" s="1">
        <v>408128</v>
      </c>
      <c r="M37" s="1">
        <v>108160</v>
      </c>
      <c r="N37" s="1">
        <v>516288</v>
      </c>
    </row>
    <row r="38" spans="1:14" x14ac:dyDescent="0.3">
      <c r="F38" s="3" t="s">
        <v>178</v>
      </c>
      <c r="G38" s="17">
        <v>0.1821028995100229</v>
      </c>
      <c r="H38" s="17">
        <v>8.3185179994267597E-2</v>
      </c>
      <c r="I38" s="17">
        <v>0.26528807950429051</v>
      </c>
      <c r="K38" s="3" t="s">
        <v>178</v>
      </c>
      <c r="L38" s="1">
        <v>548304</v>
      </c>
      <c r="M38" s="1">
        <v>250467</v>
      </c>
      <c r="N38" s="1">
        <v>798771</v>
      </c>
    </row>
    <row r="39" spans="1:14" x14ac:dyDescent="0.3">
      <c r="F39" s="3" t="s">
        <v>179</v>
      </c>
      <c r="G39" s="17">
        <v>0.25750483982335187</v>
      </c>
      <c r="H39" s="17">
        <v>0.30573734530250679</v>
      </c>
      <c r="I39" s="17">
        <v>0.56324218512585866</v>
      </c>
      <c r="K39" s="3" t="s">
        <v>179</v>
      </c>
      <c r="L39" s="1">
        <v>775336</v>
      </c>
      <c r="M39" s="1">
        <v>920562</v>
      </c>
      <c r="N39" s="1">
        <v>1695898</v>
      </c>
    </row>
    <row r="40" spans="1:14" x14ac:dyDescent="0.3">
      <c r="F40" s="3" t="s">
        <v>87</v>
      </c>
      <c r="G40" s="17">
        <v>0.57515534097630749</v>
      </c>
      <c r="H40" s="17">
        <v>0.42484465902369245</v>
      </c>
      <c r="I40" s="17">
        <v>1</v>
      </c>
      <c r="K40" s="3" t="s">
        <v>87</v>
      </c>
      <c r="L40" s="1">
        <v>1731768</v>
      </c>
      <c r="M40" s="1">
        <v>1279189</v>
      </c>
      <c r="N40" s="1">
        <v>3010957</v>
      </c>
    </row>
    <row r="43" spans="1:14" x14ac:dyDescent="0.3">
      <c r="A43" s="2" t="s">
        <v>92</v>
      </c>
      <c r="B43" s="2" t="s">
        <v>180</v>
      </c>
    </row>
    <row r="44" spans="1:14" x14ac:dyDescent="0.3">
      <c r="A44" s="2" t="s">
        <v>181</v>
      </c>
      <c r="B44" t="s">
        <v>104</v>
      </c>
      <c r="C44" t="s">
        <v>105</v>
      </c>
      <c r="D44" t="s">
        <v>87</v>
      </c>
    </row>
    <row r="45" spans="1:14" x14ac:dyDescent="0.3">
      <c r="A45" s="3" t="s">
        <v>149</v>
      </c>
      <c r="B45" s="17">
        <v>0.56694545595628054</v>
      </c>
      <c r="C45" s="17">
        <v>0.43305454404371946</v>
      </c>
      <c r="D45" s="17">
        <v>1</v>
      </c>
    </row>
    <row r="46" spans="1:14" x14ac:dyDescent="0.3">
      <c r="A46" s="3" t="s">
        <v>144</v>
      </c>
      <c r="B46" s="17">
        <v>0.59978838536666568</v>
      </c>
      <c r="C46" s="17">
        <v>0.40021161463333432</v>
      </c>
      <c r="D46" s="17">
        <v>1</v>
      </c>
    </row>
    <row r="47" spans="1:14" x14ac:dyDescent="0.3">
      <c r="A47" s="3" t="s">
        <v>143</v>
      </c>
      <c r="B47" s="17">
        <v>0.58256856246802646</v>
      </c>
      <c r="C47" s="17">
        <v>0.41743143753197359</v>
      </c>
      <c r="D47" s="17">
        <v>1</v>
      </c>
    </row>
    <row r="48" spans="1:14" x14ac:dyDescent="0.3">
      <c r="A48" s="3" t="s">
        <v>158</v>
      </c>
      <c r="B48" s="17">
        <v>0.5717131601703872</v>
      </c>
      <c r="C48" s="17">
        <v>0.4282868398296128</v>
      </c>
      <c r="D48" s="17">
        <v>1</v>
      </c>
    </row>
    <row r="49" spans="1:4" x14ac:dyDescent="0.3">
      <c r="A49" s="3" t="s">
        <v>171</v>
      </c>
      <c r="B49" s="17">
        <v>0.62035191793730982</v>
      </c>
      <c r="C49" s="17">
        <v>0.37964808206269018</v>
      </c>
      <c r="D49" s="17">
        <v>1</v>
      </c>
    </row>
    <row r="50" spans="1:4" x14ac:dyDescent="0.3">
      <c r="A50" s="3" t="s">
        <v>141</v>
      </c>
      <c r="B50" s="17">
        <v>0.59978024789843243</v>
      </c>
      <c r="C50" s="17">
        <v>0.40021975210156763</v>
      </c>
      <c r="D50" s="17">
        <v>1</v>
      </c>
    </row>
    <row r="51" spans="1:4" x14ac:dyDescent="0.3">
      <c r="A51" s="3" t="s">
        <v>168</v>
      </c>
      <c r="B51" s="17">
        <v>0.5793911340996396</v>
      </c>
      <c r="C51" s="17">
        <v>0.4206088659003604</v>
      </c>
      <c r="D51" s="17">
        <v>1</v>
      </c>
    </row>
    <row r="52" spans="1:4" x14ac:dyDescent="0.3">
      <c r="A52" s="3" t="s">
        <v>150</v>
      </c>
      <c r="B52" s="17">
        <v>0.59117195377889264</v>
      </c>
      <c r="C52" s="17">
        <v>0.40882804622110736</v>
      </c>
      <c r="D52" s="17">
        <v>1</v>
      </c>
    </row>
    <row r="53" spans="1:4" x14ac:dyDescent="0.3">
      <c r="A53" s="3" t="s">
        <v>157</v>
      </c>
      <c r="B53" s="17">
        <v>0.57224939125918806</v>
      </c>
      <c r="C53" s="17">
        <v>0.42775060874081194</v>
      </c>
      <c r="D53" s="17">
        <v>1</v>
      </c>
    </row>
    <row r="54" spans="1:4" x14ac:dyDescent="0.3">
      <c r="A54" s="3" t="s">
        <v>162</v>
      </c>
      <c r="B54" s="17">
        <v>0.60445055296562511</v>
      </c>
      <c r="C54" s="17">
        <v>0.39554944703437489</v>
      </c>
      <c r="D54" s="17">
        <v>1</v>
      </c>
    </row>
    <row r="55" spans="1:4" x14ac:dyDescent="0.3">
      <c r="A55" s="3" t="s">
        <v>166</v>
      </c>
      <c r="B55" s="17">
        <v>0.6269117727355743</v>
      </c>
      <c r="C55" s="17">
        <v>0.37308822726442575</v>
      </c>
      <c r="D55" s="17">
        <v>1</v>
      </c>
    </row>
    <row r="56" spans="1:4" x14ac:dyDescent="0.3">
      <c r="A56" s="3" t="s">
        <v>161</v>
      </c>
      <c r="B56" s="17">
        <v>0.56776355854966676</v>
      </c>
      <c r="C56" s="17">
        <v>0.43223644145033324</v>
      </c>
      <c r="D56" s="17">
        <v>1</v>
      </c>
    </row>
    <row r="57" spans="1:4" x14ac:dyDescent="0.3">
      <c r="A57" s="3" t="s">
        <v>170</v>
      </c>
      <c r="B57" s="17">
        <v>0.57768409020175582</v>
      </c>
      <c r="C57" s="17">
        <v>0.42231590979824413</v>
      </c>
      <c r="D57" s="17">
        <v>1</v>
      </c>
    </row>
    <row r="58" spans="1:4" x14ac:dyDescent="0.3">
      <c r="A58" s="3" t="s">
        <v>163</v>
      </c>
      <c r="B58" s="17">
        <v>0.60371825832537274</v>
      </c>
      <c r="C58" s="17">
        <v>0.39628174167462726</v>
      </c>
      <c r="D58" s="17">
        <v>1</v>
      </c>
    </row>
    <row r="59" spans="1:4" x14ac:dyDescent="0.3">
      <c r="A59" s="3" t="s">
        <v>165</v>
      </c>
      <c r="B59" s="17">
        <v>0.57292848239901462</v>
      </c>
      <c r="C59" s="17">
        <v>0.42707151760098533</v>
      </c>
      <c r="D59" s="17">
        <v>1</v>
      </c>
    </row>
    <row r="60" spans="1:4" x14ac:dyDescent="0.3">
      <c r="A60" s="3" t="s">
        <v>164</v>
      </c>
      <c r="B60" s="17">
        <v>0.57803393288680394</v>
      </c>
      <c r="C60" s="17">
        <v>0.42196606711319601</v>
      </c>
      <c r="D60" s="17">
        <v>1</v>
      </c>
    </row>
    <row r="61" spans="1:4" x14ac:dyDescent="0.3">
      <c r="A61" s="3" t="s">
        <v>153</v>
      </c>
      <c r="B61" s="17">
        <v>0.57262011340900654</v>
      </c>
      <c r="C61" s="17">
        <v>0.42737988659099352</v>
      </c>
      <c r="D61" s="17">
        <v>1</v>
      </c>
    </row>
    <row r="62" spans="1:4" x14ac:dyDescent="0.3">
      <c r="A62" s="3" t="s">
        <v>148</v>
      </c>
      <c r="B62" s="17">
        <v>0.59518514123660837</v>
      </c>
      <c r="C62" s="17">
        <v>0.40481485876339163</v>
      </c>
      <c r="D62" s="17">
        <v>1</v>
      </c>
    </row>
    <row r="63" spans="1:4" x14ac:dyDescent="0.3">
      <c r="A63" s="3" t="s">
        <v>152</v>
      </c>
      <c r="B63" s="17">
        <v>0.58151247645329973</v>
      </c>
      <c r="C63" s="17">
        <v>0.41848752354670027</v>
      </c>
      <c r="D63" s="17">
        <v>1</v>
      </c>
    </row>
    <row r="64" spans="1:4" x14ac:dyDescent="0.3">
      <c r="A64" s="3" t="s">
        <v>167</v>
      </c>
      <c r="B64" s="17">
        <v>0.58505332021913725</v>
      </c>
      <c r="C64" s="17">
        <v>0.4149466797808628</v>
      </c>
      <c r="D64" s="17">
        <v>1</v>
      </c>
    </row>
    <row r="65" spans="1:4" x14ac:dyDescent="0.3">
      <c r="A65" s="3" t="s">
        <v>142</v>
      </c>
      <c r="B65" s="17">
        <v>0.58932812819582159</v>
      </c>
      <c r="C65" s="17">
        <v>0.41067187180417836</v>
      </c>
      <c r="D65" s="17">
        <v>1</v>
      </c>
    </row>
    <row r="66" spans="1:4" x14ac:dyDescent="0.3">
      <c r="A66" s="3" t="s">
        <v>146</v>
      </c>
      <c r="B66" s="17">
        <v>0.58484117248744893</v>
      </c>
      <c r="C66" s="17">
        <v>0.41515882751255112</v>
      </c>
      <c r="D66" s="17">
        <v>1</v>
      </c>
    </row>
    <row r="67" spans="1:4" x14ac:dyDescent="0.3">
      <c r="A67" s="3" t="s">
        <v>160</v>
      </c>
      <c r="B67" s="17">
        <v>0.59428654846616269</v>
      </c>
      <c r="C67" s="17">
        <v>0.40571345153383737</v>
      </c>
      <c r="D67" s="17">
        <v>1</v>
      </c>
    </row>
    <row r="68" spans="1:4" x14ac:dyDescent="0.3">
      <c r="A68" s="3" t="s">
        <v>156</v>
      </c>
      <c r="B68" s="17">
        <v>0.60433923912984766</v>
      </c>
      <c r="C68" s="17">
        <v>0.39566076087015228</v>
      </c>
      <c r="D68" s="17">
        <v>1</v>
      </c>
    </row>
    <row r="69" spans="1:4" x14ac:dyDescent="0.3">
      <c r="A69" s="3" t="s">
        <v>145</v>
      </c>
      <c r="B69" s="17">
        <v>0.69021800702772662</v>
      </c>
      <c r="C69" s="17">
        <v>0.30978199297227338</v>
      </c>
      <c r="D69" s="17">
        <v>1</v>
      </c>
    </row>
    <row r="70" spans="1:4" x14ac:dyDescent="0.3">
      <c r="A70" s="3" t="s">
        <v>151</v>
      </c>
      <c r="B70" s="17">
        <v>0.58735722072050833</v>
      </c>
      <c r="C70" s="17">
        <v>0.41264277927949167</v>
      </c>
      <c r="D70" s="17">
        <v>1</v>
      </c>
    </row>
    <row r="71" spans="1:4" x14ac:dyDescent="0.3">
      <c r="A71" s="3" t="s">
        <v>159</v>
      </c>
      <c r="B71" s="17">
        <v>0.61479815737679233</v>
      </c>
      <c r="C71" s="17">
        <v>0.38520184262320767</v>
      </c>
      <c r="D71" s="17">
        <v>1</v>
      </c>
    </row>
    <row r="72" spans="1:4" x14ac:dyDescent="0.3">
      <c r="A72" s="3" t="s">
        <v>73</v>
      </c>
      <c r="B72" s="17">
        <v>0.57515534097630749</v>
      </c>
      <c r="C72" s="17">
        <v>0.42484465902369245</v>
      </c>
      <c r="D72" s="17">
        <v>1</v>
      </c>
    </row>
    <row r="73" spans="1:4" x14ac:dyDescent="0.3">
      <c r="A73" s="3" t="s">
        <v>169</v>
      </c>
      <c r="B73" s="17">
        <v>0.62715602974702522</v>
      </c>
      <c r="C73" s="17">
        <v>0.37284397025297472</v>
      </c>
      <c r="D73" s="17">
        <v>1</v>
      </c>
    </row>
    <row r="74" spans="1:4" x14ac:dyDescent="0.3">
      <c r="A74" s="3" t="s">
        <v>154</v>
      </c>
      <c r="B74" s="17">
        <v>0.59877211175929268</v>
      </c>
      <c r="C74" s="17">
        <v>0.40122788824070726</v>
      </c>
      <c r="D74" s="17">
        <v>1</v>
      </c>
    </row>
    <row r="75" spans="1:4" x14ac:dyDescent="0.3">
      <c r="A75" s="3" t="s">
        <v>147</v>
      </c>
      <c r="B75" s="17">
        <v>0.53042389548020452</v>
      </c>
      <c r="C75" s="17">
        <v>0.46957610451979548</v>
      </c>
      <c r="D75" s="17">
        <v>1</v>
      </c>
    </row>
    <row r="76" spans="1:4" x14ac:dyDescent="0.3">
      <c r="A76" s="3" t="s">
        <v>155</v>
      </c>
      <c r="B76" s="17">
        <v>0.59614662406266472</v>
      </c>
      <c r="C76" s="17">
        <v>0.40385337593733528</v>
      </c>
      <c r="D76" s="17">
        <v>1</v>
      </c>
    </row>
    <row r="77" spans="1:4" x14ac:dyDescent="0.3">
      <c r="A77" s="3" t="s">
        <v>87</v>
      </c>
      <c r="B77" s="17">
        <v>0.59218285263977333</v>
      </c>
      <c r="C77" s="17">
        <v>0.40781714736022667</v>
      </c>
      <c r="D77" s="17">
        <v>1</v>
      </c>
    </row>
  </sheetData>
  <conditionalFormatting pivot="1" sqref="L37:M39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 sqref="G37:H39">
    <cfRule type="colorScale" priority="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D8:M38"/>
  <sheetViews>
    <sheetView showGridLines="0" topLeftCell="A16" workbookViewId="0"/>
  </sheetViews>
  <sheetFormatPr baseColWidth="10" defaultRowHeight="16.5" x14ac:dyDescent="0.3"/>
  <cols>
    <col min="4" max="4" width="16.75" customWidth="1"/>
    <col min="5" max="5" width="8.875" customWidth="1"/>
    <col min="6" max="6" width="8.125" customWidth="1"/>
    <col min="7" max="7" width="12.625" customWidth="1"/>
    <col min="10" max="10" width="19" customWidth="1"/>
    <col min="11" max="11" width="8.875" customWidth="1"/>
    <col min="12" max="12" width="8.125" customWidth="1"/>
    <col min="13" max="13" width="12.625" customWidth="1"/>
  </cols>
  <sheetData>
    <row r="8" spans="4:9" x14ac:dyDescent="0.3">
      <c r="D8" t="s">
        <v>52</v>
      </c>
      <c r="I8" t="s">
        <v>362</v>
      </c>
    </row>
    <row r="9" spans="4:9" x14ac:dyDescent="0.3">
      <c r="D9" s="6" t="s">
        <v>53</v>
      </c>
      <c r="I9" s="6" t="s">
        <v>367</v>
      </c>
    </row>
    <row r="10" spans="4:9" x14ac:dyDescent="0.3">
      <c r="D10" t="s">
        <v>371</v>
      </c>
      <c r="I10" t="s">
        <v>370</v>
      </c>
    </row>
    <row r="11" spans="4:9" x14ac:dyDescent="0.3">
      <c r="D11" t="s">
        <v>366</v>
      </c>
      <c r="I11" t="s">
        <v>366</v>
      </c>
    </row>
    <row r="29" spans="4:9" x14ac:dyDescent="0.3">
      <c r="D29" t="s">
        <v>368</v>
      </c>
      <c r="I29" t="s">
        <v>368</v>
      </c>
    </row>
    <row r="30" spans="4:9" x14ac:dyDescent="0.3">
      <c r="D30" s="6"/>
      <c r="I30" s="6"/>
    </row>
    <row r="31" spans="4:9" x14ac:dyDescent="0.3">
      <c r="D31" s="6"/>
      <c r="I31" s="6"/>
    </row>
    <row r="33" spans="4:13" x14ac:dyDescent="0.3">
      <c r="D33" s="2" t="s">
        <v>364</v>
      </c>
      <c r="E33" s="2" t="s">
        <v>180</v>
      </c>
      <c r="J33" s="2" t="s">
        <v>365</v>
      </c>
      <c r="K33" s="2" t="s">
        <v>180</v>
      </c>
    </row>
    <row r="34" spans="4:13" x14ac:dyDescent="0.3">
      <c r="D34" s="2" t="s">
        <v>13</v>
      </c>
      <c r="E34" t="s">
        <v>104</v>
      </c>
      <c r="F34" t="s">
        <v>105</v>
      </c>
      <c r="G34" t="s">
        <v>87</v>
      </c>
      <c r="J34" s="2" t="s">
        <v>13</v>
      </c>
      <c r="K34" t="s">
        <v>104</v>
      </c>
      <c r="L34" t="s">
        <v>105</v>
      </c>
      <c r="M34" t="s">
        <v>87</v>
      </c>
    </row>
    <row r="35" spans="4:13" x14ac:dyDescent="0.3">
      <c r="D35" s="3" t="s">
        <v>3</v>
      </c>
      <c r="E35" s="1">
        <v>416</v>
      </c>
      <c r="F35" s="1">
        <v>310</v>
      </c>
      <c r="G35" s="1">
        <v>726</v>
      </c>
      <c r="J35" s="3" t="s">
        <v>3</v>
      </c>
      <c r="K35" s="1">
        <v>23</v>
      </c>
      <c r="L35" s="1">
        <v>8</v>
      </c>
      <c r="M35" s="1">
        <v>31</v>
      </c>
    </row>
    <row r="36" spans="4:13" x14ac:dyDescent="0.3">
      <c r="D36" s="3" t="s">
        <v>4</v>
      </c>
      <c r="E36" s="1">
        <v>507</v>
      </c>
      <c r="F36" s="1">
        <v>423</v>
      </c>
      <c r="G36" s="1">
        <v>930</v>
      </c>
      <c r="J36" s="3" t="s">
        <v>4</v>
      </c>
      <c r="K36" s="1">
        <v>21</v>
      </c>
      <c r="L36" s="1">
        <v>17</v>
      </c>
      <c r="M36" s="1">
        <v>38</v>
      </c>
    </row>
    <row r="37" spans="4:13" x14ac:dyDescent="0.3">
      <c r="D37" s="3" t="s">
        <v>5</v>
      </c>
      <c r="E37" s="1">
        <v>355</v>
      </c>
      <c r="F37" s="1">
        <v>411</v>
      </c>
      <c r="G37" s="1">
        <v>766</v>
      </c>
      <c r="J37" s="3" t="s">
        <v>5</v>
      </c>
      <c r="K37" s="1">
        <v>47</v>
      </c>
      <c r="L37" s="1">
        <v>23</v>
      </c>
      <c r="M37" s="1">
        <v>70</v>
      </c>
    </row>
    <row r="38" spans="4:13" x14ac:dyDescent="0.3">
      <c r="D38" s="3" t="s">
        <v>87</v>
      </c>
      <c r="E38" s="1">
        <v>1278</v>
      </c>
      <c r="F38" s="1">
        <v>1144</v>
      </c>
      <c r="G38" s="1">
        <v>2422</v>
      </c>
      <c r="J38" s="3" t="s">
        <v>87</v>
      </c>
      <c r="K38" s="1">
        <v>91</v>
      </c>
      <c r="L38" s="1">
        <v>48</v>
      </c>
      <c r="M38" s="1">
        <v>139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249977111117893"/>
  </sheetPr>
  <dimension ref="A16:M44"/>
  <sheetViews>
    <sheetView showGridLines="0" topLeftCell="A4" workbookViewId="0">
      <selection activeCell="E19" sqref="E19"/>
    </sheetView>
  </sheetViews>
  <sheetFormatPr baseColWidth="10" defaultRowHeight="16.5" x14ac:dyDescent="0.3"/>
  <cols>
    <col min="2" max="2" width="10.625" customWidth="1"/>
    <col min="3" max="3" width="15.75" customWidth="1"/>
    <col min="4" max="4" width="14" customWidth="1"/>
    <col min="6" max="6" width="10.625" customWidth="1"/>
    <col min="7" max="7" width="38.125" customWidth="1"/>
    <col min="8" max="8" width="23.375" customWidth="1"/>
    <col min="10" max="10" width="10.75" customWidth="1"/>
    <col min="11" max="11" width="10.625" customWidth="1"/>
    <col min="12" max="12" width="41" customWidth="1"/>
    <col min="13" max="13" width="26.375" customWidth="1"/>
    <col min="15" max="15" width="10.75" bestFit="1" customWidth="1"/>
    <col min="16" max="16" width="37.125" bestFit="1" customWidth="1"/>
    <col min="17" max="17" width="24.5" bestFit="1" customWidth="1"/>
  </cols>
  <sheetData>
    <row r="16" spans="1:5" x14ac:dyDescent="0.3">
      <c r="A16" s="2" t="s">
        <v>72</v>
      </c>
      <c r="B16" t="s" vm="4">
        <v>73</v>
      </c>
      <c r="E16" s="31" t="s">
        <v>54</v>
      </c>
    </row>
    <row r="17" spans="1:5" x14ac:dyDescent="0.3">
      <c r="E17" s="30" t="s">
        <v>55</v>
      </c>
    </row>
    <row r="18" spans="1:5" x14ac:dyDescent="0.3">
      <c r="A18" s="2" t="s">
        <v>12</v>
      </c>
      <c r="B18" s="2" t="s">
        <v>59</v>
      </c>
      <c r="C18" t="s">
        <v>66</v>
      </c>
      <c r="E18" s="31" t="s">
        <v>403</v>
      </c>
    </row>
    <row r="19" spans="1:5" x14ac:dyDescent="0.3">
      <c r="A19">
        <v>2025</v>
      </c>
      <c r="B19" t="s">
        <v>41</v>
      </c>
      <c r="C19" s="7">
        <v>0.409740639538</v>
      </c>
      <c r="E19" s="13"/>
    </row>
    <row r="38" spans="5:13" x14ac:dyDescent="0.3">
      <c r="E38" s="20" t="s">
        <v>388</v>
      </c>
    </row>
    <row r="39" spans="5:13" x14ac:dyDescent="0.3">
      <c r="E39" s="31" t="s">
        <v>61</v>
      </c>
    </row>
    <row r="40" spans="5:13" x14ac:dyDescent="0.3">
      <c r="E40" s="31"/>
    </row>
    <row r="41" spans="5:13" x14ac:dyDescent="0.3">
      <c r="E41" s="2" t="s">
        <v>72</v>
      </c>
      <c r="F41" t="s" vm="4">
        <v>73</v>
      </c>
      <c r="J41" s="2" t="s">
        <v>72</v>
      </c>
      <c r="K41" t="s" vm="4">
        <v>73</v>
      </c>
    </row>
    <row r="43" spans="5:13" x14ac:dyDescent="0.3">
      <c r="E43" s="2" t="s">
        <v>12</v>
      </c>
      <c r="F43" s="2" t="s">
        <v>59</v>
      </c>
      <c r="G43" t="s">
        <v>67</v>
      </c>
      <c r="H43" t="s">
        <v>68</v>
      </c>
      <c r="J43" s="2" t="s">
        <v>12</v>
      </c>
      <c r="K43" s="2" t="s">
        <v>59</v>
      </c>
      <c r="L43" t="s">
        <v>69</v>
      </c>
      <c r="M43" t="s">
        <v>70</v>
      </c>
    </row>
    <row r="44" spans="5:13" x14ac:dyDescent="0.3">
      <c r="E44">
        <v>2025</v>
      </c>
      <c r="F44" t="s">
        <v>41</v>
      </c>
      <c r="G44" s="7">
        <v>-2.9205786035999992E-2</v>
      </c>
      <c r="H44" s="7">
        <v>-6.6536106309120227E-2</v>
      </c>
      <c r="J44">
        <v>2025</v>
      </c>
      <c r="K44" t="s">
        <v>41</v>
      </c>
      <c r="L44" s="7">
        <v>-2.1148988360000009E-2</v>
      </c>
      <c r="M44" s="7">
        <v>-4.9082147702581479E-2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249977111117893"/>
  </sheetPr>
  <dimension ref="B16:M54"/>
  <sheetViews>
    <sheetView showGridLines="0" topLeftCell="B1" zoomScaleNormal="100" workbookViewId="0">
      <selection activeCell="I8" sqref="I8"/>
    </sheetView>
  </sheetViews>
  <sheetFormatPr baseColWidth="10" defaultRowHeight="16.5" x14ac:dyDescent="0.3"/>
  <cols>
    <col min="2" max="3" width="10" customWidth="1"/>
    <col min="4" max="4" width="29" customWidth="1"/>
    <col min="5" max="5" width="9.75" customWidth="1"/>
    <col min="6" max="7" width="7.375" customWidth="1"/>
    <col min="8" max="8" width="12.5" customWidth="1"/>
    <col min="9" max="9" width="17.875" customWidth="1"/>
    <col min="10" max="10" width="20" customWidth="1"/>
    <col min="11" max="11" width="19.125" bestFit="1" customWidth="1"/>
    <col min="12" max="12" width="54.375" bestFit="1" customWidth="1"/>
    <col min="13" max="13" width="39.625" bestFit="1" customWidth="1"/>
    <col min="14" max="14" width="17.875" customWidth="1"/>
    <col min="15" max="15" width="47.375" bestFit="1" customWidth="1"/>
    <col min="16" max="16" width="34.75" bestFit="1" customWidth="1"/>
  </cols>
  <sheetData>
    <row r="16" spans="2:2" x14ac:dyDescent="0.3">
      <c r="B16" s="20" t="s">
        <v>6</v>
      </c>
    </row>
    <row r="17" spans="2:13" x14ac:dyDescent="0.3">
      <c r="B17" s="23" t="s">
        <v>7</v>
      </c>
    </row>
    <row r="18" spans="2:13" x14ac:dyDescent="0.3">
      <c r="B18" s="20" t="s">
        <v>399</v>
      </c>
    </row>
    <row r="19" spans="2:13" x14ac:dyDescent="0.3">
      <c r="B19" s="20" t="s">
        <v>8</v>
      </c>
      <c r="K19" s="2" t="s">
        <v>72</v>
      </c>
      <c r="L19" t="s" vm="2">
        <v>91</v>
      </c>
    </row>
    <row r="20" spans="2:13" x14ac:dyDescent="0.3">
      <c r="B20" s="20"/>
    </row>
    <row r="21" spans="2:13" x14ac:dyDescent="0.3">
      <c r="K21" s="2" t="s">
        <v>377</v>
      </c>
      <c r="L21" t="s">
        <v>27</v>
      </c>
      <c r="M21" t="s">
        <v>28</v>
      </c>
    </row>
    <row r="22" spans="2:13" x14ac:dyDescent="0.3">
      <c r="K22" s="3">
        <v>2025</v>
      </c>
      <c r="L22" s="1">
        <v>25509</v>
      </c>
      <c r="M22" s="7">
        <v>1.3035593009868295E-2</v>
      </c>
    </row>
    <row r="23" spans="2:13" x14ac:dyDescent="0.3">
      <c r="K23" s="4" t="s">
        <v>3</v>
      </c>
      <c r="L23" s="1">
        <v>6386</v>
      </c>
      <c r="M23" s="7">
        <v>9.8127645843097185E-3</v>
      </c>
    </row>
    <row r="24" spans="2:13" x14ac:dyDescent="0.3">
      <c r="K24" s="5" t="s">
        <v>1</v>
      </c>
      <c r="L24" s="1">
        <v>-754</v>
      </c>
      <c r="M24" s="7">
        <v>-8.3904566901094983E-3</v>
      </c>
    </row>
    <row r="25" spans="2:13" x14ac:dyDescent="0.3">
      <c r="K25" s="5" t="s">
        <v>2</v>
      </c>
      <c r="L25" s="1">
        <v>7140</v>
      </c>
      <c r="M25" s="7">
        <v>1.272906523378515E-2</v>
      </c>
    </row>
    <row r="26" spans="2:13" x14ac:dyDescent="0.3">
      <c r="K26" s="4" t="s">
        <v>4</v>
      </c>
      <c r="L26" s="1">
        <v>6467</v>
      </c>
      <c r="M26" s="7">
        <v>9.9012174807701723E-3</v>
      </c>
    </row>
    <row r="27" spans="2:13" x14ac:dyDescent="0.3">
      <c r="K27" s="5" t="s">
        <v>1</v>
      </c>
      <c r="L27" s="1">
        <v>-2016</v>
      </c>
      <c r="M27" s="7">
        <v>-2.2048932004856015E-2</v>
      </c>
    </row>
    <row r="28" spans="2:13" x14ac:dyDescent="0.3">
      <c r="K28" s="5" t="s">
        <v>2</v>
      </c>
      <c r="L28" s="1">
        <v>8483</v>
      </c>
      <c r="M28" s="7">
        <v>1.5101856978311219E-2</v>
      </c>
    </row>
    <row r="29" spans="2:13" x14ac:dyDescent="0.3">
      <c r="K29" s="4" t="s">
        <v>5</v>
      </c>
      <c r="L29" s="1">
        <v>12656</v>
      </c>
      <c r="M29" s="7">
        <v>1.9383216731808324E-2</v>
      </c>
    </row>
    <row r="30" spans="2:13" x14ac:dyDescent="0.3">
      <c r="K30" s="5" t="s">
        <v>1</v>
      </c>
      <c r="L30" s="1">
        <v>-3165</v>
      </c>
      <c r="M30" s="7">
        <v>-3.4311918648771707E-2</v>
      </c>
    </row>
    <row r="31" spans="2:13" x14ac:dyDescent="0.3">
      <c r="K31" s="5" t="s">
        <v>2</v>
      </c>
      <c r="L31" s="1">
        <v>15821</v>
      </c>
      <c r="M31" s="7">
        <v>2.8216817016055103E-2</v>
      </c>
    </row>
    <row r="33" spans="2:11" x14ac:dyDescent="0.3">
      <c r="K33" t="s">
        <v>382</v>
      </c>
    </row>
    <row r="38" spans="2:11" x14ac:dyDescent="0.3">
      <c r="B38" s="20" t="s">
        <v>9</v>
      </c>
    </row>
    <row r="42" spans="2:11" x14ac:dyDescent="0.3">
      <c r="D42" s="2" t="s">
        <v>72</v>
      </c>
      <c r="E42" t="s" vm="2">
        <v>91</v>
      </c>
    </row>
    <row r="44" spans="2:11" x14ac:dyDescent="0.3">
      <c r="D44" s="2" t="s">
        <v>26</v>
      </c>
      <c r="E44" s="2" t="s">
        <v>12</v>
      </c>
    </row>
    <row r="45" spans="2:11" x14ac:dyDescent="0.3">
      <c r="D45" s="2" t="s">
        <v>377</v>
      </c>
      <c r="E45">
        <v>2024</v>
      </c>
      <c r="F45">
        <v>2025</v>
      </c>
    </row>
    <row r="46" spans="2:11" x14ac:dyDescent="0.3">
      <c r="D46" s="3" t="s">
        <v>3</v>
      </c>
      <c r="E46" s="37"/>
      <c r="F46" s="37"/>
    </row>
    <row r="47" spans="2:11" x14ac:dyDescent="0.3">
      <c r="D47" s="4" t="s">
        <v>1</v>
      </c>
      <c r="E47" s="1">
        <v>89864</v>
      </c>
      <c r="F47" s="1">
        <v>89110</v>
      </c>
    </row>
    <row r="48" spans="2:11" x14ac:dyDescent="0.3">
      <c r="D48" s="4" t="s">
        <v>2</v>
      </c>
      <c r="E48" s="1">
        <v>560921</v>
      </c>
      <c r="F48" s="1">
        <v>568061</v>
      </c>
    </row>
    <row r="49" spans="4:6" x14ac:dyDescent="0.3">
      <c r="D49" s="3" t="s">
        <v>4</v>
      </c>
      <c r="E49" s="37"/>
      <c r="F49" s="37"/>
    </row>
    <row r="50" spans="4:6" x14ac:dyDescent="0.3">
      <c r="D50" s="4" t="s">
        <v>1</v>
      </c>
      <c r="E50" s="1">
        <v>91433</v>
      </c>
      <c r="F50" s="1">
        <v>89417</v>
      </c>
    </row>
    <row r="51" spans="4:6" x14ac:dyDescent="0.3">
      <c r="D51" s="4" t="s">
        <v>2</v>
      </c>
      <c r="E51" s="1">
        <v>561719</v>
      </c>
      <c r="F51" s="1">
        <v>570202</v>
      </c>
    </row>
    <row r="52" spans="4:6" x14ac:dyDescent="0.3">
      <c r="D52" s="3" t="s">
        <v>5</v>
      </c>
      <c r="E52" s="37"/>
      <c r="F52" s="37"/>
    </row>
    <row r="53" spans="4:6" x14ac:dyDescent="0.3">
      <c r="D53" s="4" t="s">
        <v>1</v>
      </c>
      <c r="E53" s="1">
        <v>92242</v>
      </c>
      <c r="F53" s="1">
        <v>89077</v>
      </c>
    </row>
    <row r="54" spans="4:6" x14ac:dyDescent="0.3">
      <c r="D54" s="4" t="s">
        <v>2</v>
      </c>
      <c r="E54" s="1">
        <v>560694</v>
      </c>
      <c r="F54" s="1">
        <v>576515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 tint="-0.249977111117893"/>
  </sheetPr>
  <dimension ref="A8:D41"/>
  <sheetViews>
    <sheetView showGridLines="0" workbookViewId="0">
      <selection activeCell="D11" sqref="D11"/>
    </sheetView>
  </sheetViews>
  <sheetFormatPr baseColWidth="10" defaultRowHeight="16.5" x14ac:dyDescent="0.3"/>
  <cols>
    <col min="1" max="1" width="7.75" bestFit="1" customWidth="1"/>
    <col min="2" max="2" width="57" customWidth="1"/>
    <col min="3" max="3" width="10.5" customWidth="1"/>
    <col min="4" max="4" width="10.75" customWidth="1"/>
  </cols>
  <sheetData>
    <row r="8" spans="4:4" x14ac:dyDescent="0.3">
      <c r="D8" s="20" t="s">
        <v>14</v>
      </c>
    </row>
    <row r="9" spans="4:4" x14ac:dyDescent="0.3">
      <c r="D9" s="23" t="s">
        <v>15</v>
      </c>
    </row>
    <row r="10" spans="4:4" x14ac:dyDescent="0.3">
      <c r="D10" s="20" t="s">
        <v>400</v>
      </c>
    </row>
    <row r="11" spans="4:4" x14ac:dyDescent="0.3">
      <c r="D11" s="20" t="s">
        <v>8</v>
      </c>
    </row>
    <row r="25" spans="1:3" ht="32.25" x14ac:dyDescent="0.3">
      <c r="A25" s="32" t="s">
        <v>16</v>
      </c>
      <c r="B25" s="8">
        <f>+AVERAGE(B30:B41)</f>
        <v>1358.3333333333333</v>
      </c>
    </row>
    <row r="27" spans="1:3" x14ac:dyDescent="0.3">
      <c r="A27" s="2" t="s">
        <v>72</v>
      </c>
      <c r="B27" t="s" vm="2">
        <v>91</v>
      </c>
    </row>
    <row r="29" spans="1:3" x14ac:dyDescent="0.3">
      <c r="A29" s="2" t="s">
        <v>13</v>
      </c>
      <c r="B29" t="s">
        <v>25</v>
      </c>
    </row>
    <row r="30" spans="1:3" x14ac:dyDescent="0.3">
      <c r="A30" s="3" t="s">
        <v>3</v>
      </c>
      <c r="B30" s="1">
        <v>-4346</v>
      </c>
      <c r="C30" s="8"/>
    </row>
    <row r="31" spans="1:3" x14ac:dyDescent="0.3">
      <c r="A31" s="3" t="s">
        <v>4</v>
      </c>
      <c r="B31" s="1">
        <v>2448</v>
      </c>
    </row>
    <row r="32" spans="1:3" x14ac:dyDescent="0.3">
      <c r="A32" s="3" t="s">
        <v>5</v>
      </c>
      <c r="B32" s="1">
        <v>5973</v>
      </c>
    </row>
    <row r="33" spans="3:4" x14ac:dyDescent="0.3">
      <c r="C33" s="1"/>
    </row>
    <row r="34" spans="3:4" x14ac:dyDescent="0.3">
      <c r="C34" s="1"/>
    </row>
    <row r="35" spans="3:4" x14ac:dyDescent="0.3">
      <c r="C35" s="1"/>
    </row>
    <row r="36" spans="3:4" x14ac:dyDescent="0.3">
      <c r="C36" s="1"/>
    </row>
    <row r="37" spans="3:4" x14ac:dyDescent="0.3">
      <c r="C37" s="1"/>
    </row>
    <row r="38" spans="3:4" x14ac:dyDescent="0.3">
      <c r="C38" s="1"/>
      <c r="D38" t="s">
        <v>383</v>
      </c>
    </row>
    <row r="39" spans="3:4" x14ac:dyDescent="0.3">
      <c r="C39" s="1"/>
      <c r="D39" s="20" t="s">
        <v>9</v>
      </c>
    </row>
    <row r="40" spans="3:4" x14ac:dyDescent="0.3">
      <c r="C40" s="1"/>
    </row>
    <row r="41" spans="3:4" x14ac:dyDescent="0.3">
      <c r="C41" s="1"/>
    </row>
  </sheetData>
  <conditionalFormatting pivot="1" sqref="B30:B32">
    <cfRule type="aboveAverage" dxfId="35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 tint="-0.249977111117893"/>
  </sheetPr>
  <dimension ref="C9:J1048551"/>
  <sheetViews>
    <sheetView showGridLines="0" zoomScale="80" zoomScaleNormal="80" workbookViewId="0">
      <selection activeCell="E67" sqref="E67"/>
    </sheetView>
  </sheetViews>
  <sheetFormatPr baseColWidth="10" defaultRowHeight="16.5" x14ac:dyDescent="0.3"/>
  <cols>
    <col min="2" max="2" width="17.875" bestFit="1" customWidth="1"/>
    <col min="3" max="3" width="35.5" customWidth="1"/>
    <col min="4" max="4" width="49.875" bestFit="1" customWidth="1"/>
    <col min="5" max="5" width="60.125" bestFit="1" customWidth="1"/>
    <col min="6" max="6" width="18.375" bestFit="1" customWidth="1"/>
    <col min="7" max="7" width="55.25" bestFit="1" customWidth="1"/>
    <col min="8" max="8" width="37.375" customWidth="1"/>
    <col min="9" max="9" width="18.375" bestFit="1" customWidth="1"/>
    <col min="10" max="10" width="40.625" bestFit="1" customWidth="1"/>
    <col min="11" max="11" width="26" customWidth="1"/>
    <col min="12" max="12" width="18.375" bestFit="1" customWidth="1"/>
    <col min="13" max="13" width="41.375" bestFit="1" customWidth="1"/>
  </cols>
  <sheetData>
    <row r="9" spans="3:6" x14ac:dyDescent="0.3">
      <c r="E9" t="s">
        <v>119</v>
      </c>
    </row>
    <row r="16" spans="3:6" ht="17.25" x14ac:dyDescent="0.3">
      <c r="C16" s="27" t="s">
        <v>26</v>
      </c>
      <c r="D16" s="27" t="s">
        <v>117</v>
      </c>
      <c r="E16" s="27" t="s">
        <v>27</v>
      </c>
      <c r="F16" s="27" t="s">
        <v>28</v>
      </c>
    </row>
    <row r="17" spans="3:6" x14ac:dyDescent="0.3">
      <c r="C17" s="28">
        <v>22465110</v>
      </c>
      <c r="D17" s="28">
        <v>22289345</v>
      </c>
      <c r="E17" s="28">
        <v>175765</v>
      </c>
      <c r="F17" s="29">
        <v>7.8856063289432683E-3</v>
      </c>
    </row>
    <row r="55" spans="3:10" x14ac:dyDescent="0.3">
      <c r="C55" t="s">
        <v>384</v>
      </c>
    </row>
    <row r="56" spans="3:10" x14ac:dyDescent="0.3">
      <c r="C56" s="20" t="s">
        <v>9</v>
      </c>
    </row>
    <row r="58" spans="3:10" x14ac:dyDescent="0.3">
      <c r="C58" s="2" t="s">
        <v>72</v>
      </c>
      <c r="D58" t="s">
        <v>26</v>
      </c>
      <c r="F58" s="2" t="s">
        <v>72</v>
      </c>
      <c r="G58" t="s">
        <v>27</v>
      </c>
      <c r="I58" s="2" t="s">
        <v>72</v>
      </c>
      <c r="J58" t="s">
        <v>28</v>
      </c>
    </row>
    <row r="59" spans="3:10" x14ac:dyDescent="0.3">
      <c r="C59" s="3" t="s">
        <v>113</v>
      </c>
      <c r="D59" s="1">
        <v>118587</v>
      </c>
      <c r="F59" s="3" t="s">
        <v>112</v>
      </c>
      <c r="G59" s="1">
        <v>-19182</v>
      </c>
      <c r="I59" s="3" t="s">
        <v>112</v>
      </c>
      <c r="J59" s="7">
        <v>-8.6380502918077667E-2</v>
      </c>
    </row>
    <row r="60" spans="3:10" x14ac:dyDescent="0.3">
      <c r="C60" s="3" t="s">
        <v>107</v>
      </c>
      <c r="D60" s="1">
        <v>134788</v>
      </c>
      <c r="F60" s="3" t="s">
        <v>107</v>
      </c>
      <c r="G60" s="1">
        <v>-8850</v>
      </c>
      <c r="I60" s="3" t="s">
        <v>107</v>
      </c>
      <c r="J60" s="7">
        <v>-6.1613222127849178E-2</v>
      </c>
    </row>
    <row r="61" spans="3:10" x14ac:dyDescent="0.3">
      <c r="C61" s="3" t="s">
        <v>112</v>
      </c>
      <c r="D61" s="1">
        <v>202882</v>
      </c>
      <c r="F61" s="3" t="s">
        <v>114</v>
      </c>
      <c r="G61" s="1">
        <v>-205</v>
      </c>
      <c r="I61" s="3" t="s">
        <v>114</v>
      </c>
      <c r="J61" s="7">
        <v>-4.0303237627889053E-4</v>
      </c>
    </row>
    <row r="62" spans="3:10" x14ac:dyDescent="0.3">
      <c r="C62" s="3" t="s">
        <v>110</v>
      </c>
      <c r="D62" s="1">
        <v>230605</v>
      </c>
      <c r="F62" s="3" t="s">
        <v>115</v>
      </c>
      <c r="G62" s="1">
        <v>437</v>
      </c>
      <c r="I62" s="3" t="s">
        <v>115</v>
      </c>
      <c r="J62" s="7">
        <v>1.6517742398814653E-3</v>
      </c>
    </row>
    <row r="63" spans="3:10" x14ac:dyDescent="0.3">
      <c r="C63" s="3" t="s">
        <v>108</v>
      </c>
      <c r="D63" s="1">
        <v>261983</v>
      </c>
      <c r="F63" s="3" t="s">
        <v>113</v>
      </c>
      <c r="G63" s="1">
        <v>1908</v>
      </c>
      <c r="I63" s="3" t="s">
        <v>116</v>
      </c>
      <c r="J63" s="7">
        <v>8.5756650036323961E-3</v>
      </c>
    </row>
    <row r="64" spans="3:10" x14ac:dyDescent="0.3">
      <c r="C64" s="3" t="s">
        <v>115</v>
      </c>
      <c r="D64" s="1">
        <v>265001</v>
      </c>
      <c r="F64" s="3" t="s">
        <v>110</v>
      </c>
      <c r="G64" s="1">
        <v>3036</v>
      </c>
      <c r="I64" s="3" t="s">
        <v>111</v>
      </c>
      <c r="J64" s="7">
        <v>1.3100377921393888E-2</v>
      </c>
    </row>
    <row r="65" spans="3:10" x14ac:dyDescent="0.3">
      <c r="C65" s="3" t="s">
        <v>109</v>
      </c>
      <c r="D65" s="1">
        <v>283070</v>
      </c>
      <c r="F65" s="3" t="s">
        <v>116</v>
      </c>
      <c r="G65" s="1">
        <v>3742</v>
      </c>
      <c r="I65" s="3" t="s">
        <v>110</v>
      </c>
      <c r="J65" s="7">
        <v>1.3341008661109377E-2</v>
      </c>
    </row>
    <row r="66" spans="3:10" x14ac:dyDescent="0.3">
      <c r="C66" s="3" t="s">
        <v>116</v>
      </c>
      <c r="D66" s="1">
        <v>440093</v>
      </c>
      <c r="F66" s="3" t="s">
        <v>108</v>
      </c>
      <c r="G66" s="1">
        <v>5137</v>
      </c>
      <c r="I66" s="3" t="s">
        <v>113</v>
      </c>
      <c r="J66" s="7">
        <v>1.6352557015401229E-2</v>
      </c>
    </row>
    <row r="67" spans="3:10" x14ac:dyDescent="0.3">
      <c r="C67" s="3" t="s">
        <v>114</v>
      </c>
      <c r="D67" s="1">
        <v>508439</v>
      </c>
      <c r="F67" s="3" t="s">
        <v>109</v>
      </c>
      <c r="G67" s="1">
        <v>6576</v>
      </c>
      <c r="I67" s="3" t="s">
        <v>91</v>
      </c>
      <c r="J67" s="7">
        <v>1.9383216731808324E-2</v>
      </c>
    </row>
    <row r="68" spans="3:10" x14ac:dyDescent="0.3">
      <c r="C68" s="3" t="s">
        <v>111</v>
      </c>
      <c r="D68" s="1">
        <v>527029</v>
      </c>
      <c r="F68" s="3" t="s">
        <v>111</v>
      </c>
      <c r="G68" s="1">
        <v>6815</v>
      </c>
      <c r="I68" s="3" t="s">
        <v>108</v>
      </c>
      <c r="J68" s="7">
        <v>2.0000311470686715E-2</v>
      </c>
    </row>
    <row r="69" spans="3:10" x14ac:dyDescent="0.3">
      <c r="C69" s="3" t="s">
        <v>91</v>
      </c>
      <c r="D69" s="1">
        <v>665592</v>
      </c>
      <c r="F69" s="3" t="s">
        <v>91</v>
      </c>
      <c r="G69" s="1">
        <v>12656</v>
      </c>
      <c r="I69" s="3" t="s">
        <v>109</v>
      </c>
      <c r="J69" s="7">
        <v>2.3783517906356015E-2</v>
      </c>
    </row>
    <row r="98" spans="3:10" x14ac:dyDescent="0.3">
      <c r="C98" s="2" t="s">
        <v>0</v>
      </c>
      <c r="D98" t="s">
        <v>26</v>
      </c>
      <c r="F98" s="2" t="s">
        <v>0</v>
      </c>
      <c r="G98" t="s">
        <v>27</v>
      </c>
      <c r="I98" s="2" t="s">
        <v>0</v>
      </c>
      <c r="J98" t="s">
        <v>28</v>
      </c>
    </row>
    <row r="99" spans="3:10" x14ac:dyDescent="0.3">
      <c r="C99" s="3">
        <v>2025</v>
      </c>
      <c r="D99" s="37"/>
      <c r="F99" s="3">
        <v>2025</v>
      </c>
      <c r="G99" s="37"/>
      <c r="I99" s="3">
        <v>2025</v>
      </c>
      <c r="J99" s="37"/>
    </row>
    <row r="100" spans="3:10" x14ac:dyDescent="0.3">
      <c r="C100" s="4" t="s">
        <v>5</v>
      </c>
      <c r="D100" s="1">
        <v>665592</v>
      </c>
      <c r="F100" s="4" t="s">
        <v>5</v>
      </c>
      <c r="G100" s="1">
        <v>12656</v>
      </c>
      <c r="I100" s="4" t="s">
        <v>5</v>
      </c>
      <c r="J100" s="7">
        <v>1.9383216731808324E-2</v>
      </c>
    </row>
    <row r="1048540" spans="3:4" x14ac:dyDescent="0.3">
      <c r="C1048540" s="2" t="s">
        <v>72</v>
      </c>
      <c r="D1048540" t="s">
        <v>118</v>
      </c>
    </row>
    <row r="1048541" spans="3:4" x14ac:dyDescent="0.3">
      <c r="C1048541" s="3" t="s">
        <v>112</v>
      </c>
      <c r="D1048541" s="7">
        <v>-1.5513468136006094E-2</v>
      </c>
    </row>
    <row r="1048542" spans="3:4" x14ac:dyDescent="0.3">
      <c r="C1048542" s="3" t="s">
        <v>107</v>
      </c>
      <c r="D1048542" s="7">
        <v>-6.1714285714285716E-3</v>
      </c>
    </row>
    <row r="1048543" spans="3:4" x14ac:dyDescent="0.3">
      <c r="C1048543" s="3" t="s">
        <v>110</v>
      </c>
      <c r="D1048543" s="7">
        <v>-5.1853481560090939E-3</v>
      </c>
    </row>
    <row r="1048544" spans="3:4" x14ac:dyDescent="0.3">
      <c r="C1048544" s="3" t="s">
        <v>108</v>
      </c>
      <c r="D1048544" s="7">
        <v>-3.4614843301267054E-3</v>
      </c>
    </row>
    <row r="1048545" spans="3:4" x14ac:dyDescent="0.3">
      <c r="C1048545" s="3" t="s">
        <v>114</v>
      </c>
      <c r="D1048545" s="7">
        <v>7.2036892336337489E-4</v>
      </c>
    </row>
    <row r="1048546" spans="3:4" x14ac:dyDescent="0.3">
      <c r="C1048546" s="3" t="s">
        <v>91</v>
      </c>
      <c r="D1048546" s="7">
        <v>6.1600835655017177E-3</v>
      </c>
    </row>
    <row r="1048547" spans="3:4" x14ac:dyDescent="0.3">
      <c r="C1048547" s="3" t="s">
        <v>116</v>
      </c>
      <c r="D1048547" s="7">
        <v>6.1844403595891981E-3</v>
      </c>
    </row>
    <row r="1048548" spans="3:4" x14ac:dyDescent="0.3">
      <c r="C1048548" s="3" t="s">
        <v>109</v>
      </c>
      <c r="D1048548" s="7">
        <v>7.4956222149456866E-3</v>
      </c>
    </row>
    <row r="1048549" spans="3:4" x14ac:dyDescent="0.3">
      <c r="C1048549" s="3" t="s">
        <v>115</v>
      </c>
      <c r="D1048549" s="7">
        <v>1.2652374947456914E-2</v>
      </c>
    </row>
    <row r="1048550" spans="3:4" x14ac:dyDescent="0.3">
      <c r="C1048550" s="3" t="s">
        <v>113</v>
      </c>
      <c r="D1048550" s="7">
        <v>1.9787420669728085E-2</v>
      </c>
    </row>
    <row r="1048551" spans="3:4" x14ac:dyDescent="0.3">
      <c r="C1048551" s="3" t="s">
        <v>111</v>
      </c>
      <c r="D1048551" s="7">
        <v>2.9021897240147219E-2</v>
      </c>
    </row>
  </sheetData>
  <conditionalFormatting pivot="1" sqref="D59:D69">
    <cfRule type="aboveAverage" dxfId="34" priority="11"/>
  </conditionalFormatting>
  <conditionalFormatting sqref="C59:C69">
    <cfRule type="cellIs" dxfId="33" priority="10" operator="equal">
      <formula>"Puebla"</formula>
    </cfRule>
  </conditionalFormatting>
  <conditionalFormatting sqref="E59:E69">
    <cfRule type="cellIs" dxfId="32" priority="8" operator="equal">
      <formula>"Puebla"</formula>
    </cfRule>
  </conditionalFormatting>
  <conditionalFormatting sqref="F59:F69">
    <cfRule type="cellIs" dxfId="31" priority="6" operator="equal">
      <formula>"Puebla"</formula>
    </cfRule>
  </conditionalFormatting>
  <conditionalFormatting sqref="I59:I69">
    <cfRule type="cellIs" dxfId="30" priority="5" operator="equal">
      <formula>"Puebla"</formula>
    </cfRule>
  </conditionalFormatting>
  <conditionalFormatting sqref="C1048541:C1048551">
    <cfRule type="cellIs" dxfId="29" priority="4" operator="equal">
      <formula>"Puebla"</formula>
    </cfRule>
  </conditionalFormatting>
  <conditionalFormatting pivot="1">
    <cfRule type="top10" dxfId="28" priority="3" rank="2"/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249977111117893"/>
  </sheetPr>
  <dimension ref="B13:L36"/>
  <sheetViews>
    <sheetView showGridLines="0" topLeftCell="A13" zoomScaleNormal="100" workbookViewId="0">
      <selection activeCell="B23" sqref="B23"/>
    </sheetView>
  </sheetViews>
  <sheetFormatPr baseColWidth="10" defaultRowHeight="16.5" x14ac:dyDescent="0.3"/>
  <cols>
    <col min="1" max="1" width="10" bestFit="1" customWidth="1"/>
    <col min="2" max="2" width="24.25" customWidth="1"/>
    <col min="3" max="3" width="22" customWidth="1"/>
    <col min="4" max="4" width="41.25" customWidth="1"/>
    <col min="5" max="5" width="35" customWidth="1"/>
    <col min="9" max="9" width="27.125" bestFit="1" customWidth="1"/>
    <col min="10" max="10" width="9.75" bestFit="1" customWidth="1"/>
    <col min="11" max="11" width="20.125" customWidth="1"/>
    <col min="12" max="12" width="39.25" customWidth="1"/>
  </cols>
  <sheetData>
    <row r="13" spans="2:12" x14ac:dyDescent="0.3">
      <c r="I13" s="2" t="s">
        <v>72</v>
      </c>
      <c r="J13" t="s" vm="2">
        <v>91</v>
      </c>
    </row>
    <row r="15" spans="2:12" x14ac:dyDescent="0.3">
      <c r="J15" s="2" t="s">
        <v>12</v>
      </c>
    </row>
    <row r="16" spans="2:12" x14ac:dyDescent="0.3">
      <c r="B16" s="10" t="str">
        <f t="shared" ref="B16:D17" si="0">J16</f>
        <v>Salario diario hombres</v>
      </c>
      <c r="C16" s="10" t="str">
        <f t="shared" si="0"/>
        <v>Salario diario mujeres</v>
      </c>
      <c r="D16" s="10" t="str">
        <f t="shared" si="0"/>
        <v>Salario diario o salario base de cotización</v>
      </c>
      <c r="E16" s="10" t="str">
        <f>I22</f>
        <v>Total de patrones y patronas</v>
      </c>
      <c r="J16" t="s">
        <v>19</v>
      </c>
      <c r="K16" t="s">
        <v>20</v>
      </c>
      <c r="L16" t="s">
        <v>21</v>
      </c>
    </row>
    <row r="17" spans="2:12" x14ac:dyDescent="0.3">
      <c r="B17" s="12">
        <f t="shared" si="0"/>
        <v>569.67999999999995</v>
      </c>
      <c r="C17" s="10">
        <f t="shared" si="0"/>
        <v>491.26</v>
      </c>
      <c r="D17" s="10">
        <f t="shared" si="0"/>
        <v>539.17999999999995</v>
      </c>
      <c r="E17" s="11">
        <f>I23</f>
        <v>34478</v>
      </c>
      <c r="I17" t="s">
        <v>22</v>
      </c>
      <c r="J17" s="9">
        <v>569.67999999999995</v>
      </c>
      <c r="K17" s="9">
        <v>491.26</v>
      </c>
      <c r="L17" s="9">
        <v>539.17999999999995</v>
      </c>
    </row>
    <row r="20" spans="2:12" x14ac:dyDescent="0.3">
      <c r="B20" s="20" t="s">
        <v>17</v>
      </c>
      <c r="I20" s="2" t="s">
        <v>72</v>
      </c>
      <c r="J20" t="s" vm="2">
        <v>91</v>
      </c>
    </row>
    <row r="21" spans="2:12" x14ac:dyDescent="0.3">
      <c r="B21" s="23" t="s">
        <v>18</v>
      </c>
    </row>
    <row r="22" spans="2:12" x14ac:dyDescent="0.3">
      <c r="B22" s="20" t="s">
        <v>404</v>
      </c>
      <c r="I22" t="s">
        <v>23</v>
      </c>
    </row>
    <row r="23" spans="2:12" x14ac:dyDescent="0.3">
      <c r="B23" s="6"/>
      <c r="I23" s="1">
        <v>34478</v>
      </c>
    </row>
    <row r="36" spans="2:2" x14ac:dyDescent="0.3">
      <c r="B36" s="20" t="s">
        <v>9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 tint="-0.249977111117893"/>
  </sheetPr>
  <dimension ref="C9:T106"/>
  <sheetViews>
    <sheetView showGridLines="0" tabSelected="1" topLeftCell="A4" zoomScale="80" zoomScaleNormal="80" workbookViewId="0">
      <selection activeCell="J9" sqref="J9"/>
    </sheetView>
  </sheetViews>
  <sheetFormatPr baseColWidth="10" defaultRowHeight="16.5" x14ac:dyDescent="0.3"/>
  <cols>
    <col min="2" max="2" width="17.875" bestFit="1" customWidth="1"/>
    <col min="3" max="3" width="15.625" customWidth="1"/>
    <col min="4" max="4" width="21.875" bestFit="1" customWidth="1"/>
    <col min="5" max="5" width="23.25" customWidth="1"/>
    <col min="6" max="6" width="10.625" bestFit="1" customWidth="1"/>
    <col min="7" max="7" width="44.375" bestFit="1" customWidth="1"/>
    <col min="8" max="8" width="16.25" customWidth="1"/>
    <col min="9" max="9" width="10.625" bestFit="1" customWidth="1"/>
    <col min="10" max="10" width="26.25" bestFit="1" customWidth="1"/>
    <col min="11" max="11" width="16.25" customWidth="1"/>
    <col min="12" max="12" width="14.625" customWidth="1"/>
    <col min="13" max="13" width="10.625" bestFit="1" customWidth="1"/>
    <col min="14" max="14" width="14.625" bestFit="1" customWidth="1"/>
    <col min="15" max="15" width="45.25" customWidth="1"/>
    <col min="16" max="16" width="10.625" bestFit="1" customWidth="1"/>
    <col min="17" max="17" width="21.875" bestFit="1" customWidth="1"/>
    <col min="18" max="18" width="37.375" bestFit="1" customWidth="1"/>
    <col min="19" max="19" width="48" bestFit="1" customWidth="1"/>
    <col min="20" max="20" width="29.875" bestFit="1" customWidth="1"/>
  </cols>
  <sheetData>
    <row r="9" spans="7:7" x14ac:dyDescent="0.3">
      <c r="G9" t="s">
        <v>119</v>
      </c>
    </row>
    <row r="53" spans="3:20" x14ac:dyDescent="0.3">
      <c r="C53" t="s">
        <v>382</v>
      </c>
    </row>
    <row r="54" spans="3:20" x14ac:dyDescent="0.3">
      <c r="C54" s="20" t="s">
        <v>9</v>
      </c>
    </row>
    <row r="56" spans="3:20" x14ac:dyDescent="0.3">
      <c r="C56" s="2" t="s">
        <v>72</v>
      </c>
      <c r="D56" t="s">
        <v>22</v>
      </c>
      <c r="F56" s="2" t="s">
        <v>72</v>
      </c>
      <c r="G56" t="s">
        <v>121</v>
      </c>
      <c r="I56" s="2" t="s">
        <v>72</v>
      </c>
      <c r="J56" t="s">
        <v>122</v>
      </c>
      <c r="M56" s="2" t="s">
        <v>72</v>
      </c>
      <c r="N56" t="s">
        <v>133</v>
      </c>
      <c r="P56" s="2" t="s">
        <v>72</v>
      </c>
      <c r="Q56" t="s">
        <v>22</v>
      </c>
      <c r="R56" t="s">
        <v>123</v>
      </c>
      <c r="S56" t="s">
        <v>124</v>
      </c>
      <c r="T56" t="s">
        <v>125</v>
      </c>
    </row>
    <row r="57" spans="3:20" x14ac:dyDescent="0.3">
      <c r="C57" s="3" t="s">
        <v>109</v>
      </c>
      <c r="D57" s="9">
        <v>471.12</v>
      </c>
      <c r="E57" s="9"/>
      <c r="F57" s="3" t="s">
        <v>107</v>
      </c>
      <c r="G57" s="9">
        <v>5.4300000000000637</v>
      </c>
      <c r="I57" s="3" t="s">
        <v>107</v>
      </c>
      <c r="J57" s="7">
        <v>1.0264262220710113E-2</v>
      </c>
      <c r="M57" s="3" t="s">
        <v>107</v>
      </c>
      <c r="N57" s="9">
        <v>157.84999999999991</v>
      </c>
      <c r="P57" s="3">
        <v>2025</v>
      </c>
      <c r="Q57" s="37"/>
      <c r="R57" s="37"/>
      <c r="S57" s="37"/>
      <c r="T57" s="37"/>
    </row>
    <row r="58" spans="3:20" x14ac:dyDescent="0.3">
      <c r="C58" s="3" t="s">
        <v>113</v>
      </c>
      <c r="D58" s="9">
        <v>472.61</v>
      </c>
      <c r="E58" s="9"/>
      <c r="F58" s="3" t="s">
        <v>116</v>
      </c>
      <c r="G58" s="9">
        <v>29.970000000000027</v>
      </c>
      <c r="I58" s="3" t="s">
        <v>116</v>
      </c>
      <c r="J58" s="7">
        <v>6.4857495293124776E-2</v>
      </c>
      <c r="M58" s="3" t="s">
        <v>91</v>
      </c>
      <c r="N58" s="9">
        <v>78.419999999999959</v>
      </c>
      <c r="P58" s="4" t="s">
        <v>5</v>
      </c>
      <c r="Q58" s="9">
        <v>491.26</v>
      </c>
      <c r="R58" s="9">
        <v>463.12</v>
      </c>
      <c r="S58" s="9">
        <v>28.139999999999986</v>
      </c>
      <c r="T58" s="7">
        <v>6.0761789600967321E-2</v>
      </c>
    </row>
    <row r="59" spans="3:20" x14ac:dyDescent="0.3">
      <c r="C59" s="3" t="s">
        <v>110</v>
      </c>
      <c r="D59" s="9">
        <v>475.03</v>
      </c>
      <c r="E59" s="9"/>
      <c r="F59" s="3" t="s">
        <v>112</v>
      </c>
      <c r="G59" s="9">
        <v>32.050000000000011</v>
      </c>
      <c r="I59" s="3" t="s">
        <v>112</v>
      </c>
      <c r="J59" s="7">
        <v>6.6960554905565794E-2</v>
      </c>
      <c r="M59" s="3" t="s">
        <v>109</v>
      </c>
      <c r="N59" s="9">
        <v>76.75</v>
      </c>
    </row>
    <row r="60" spans="3:20" x14ac:dyDescent="0.3">
      <c r="C60" s="3" t="s">
        <v>115</v>
      </c>
      <c r="D60" s="9">
        <v>485.9</v>
      </c>
      <c r="E60" s="9"/>
      <c r="F60" s="3" t="s">
        <v>108</v>
      </c>
      <c r="G60" s="9">
        <v>32.620000000000005</v>
      </c>
      <c r="I60" s="3" t="s">
        <v>108</v>
      </c>
      <c r="J60" s="7">
        <v>6.9453020205676327E-2</v>
      </c>
      <c r="M60" s="3" t="s">
        <v>115</v>
      </c>
      <c r="N60" s="9">
        <v>72.970000000000027</v>
      </c>
    </row>
    <row r="61" spans="3:20" x14ac:dyDescent="0.3">
      <c r="C61" s="3" t="s">
        <v>91</v>
      </c>
      <c r="D61" s="9">
        <v>491.26</v>
      </c>
      <c r="E61" s="9"/>
      <c r="F61" s="3" t="s">
        <v>115</v>
      </c>
      <c r="G61" s="9">
        <v>34.889999999999986</v>
      </c>
      <c r="I61" s="3" t="s">
        <v>115</v>
      </c>
      <c r="J61" s="7">
        <v>7.7359703775969457E-2</v>
      </c>
      <c r="M61" s="3" t="s">
        <v>112</v>
      </c>
      <c r="N61" s="9">
        <v>62.359999999999957</v>
      </c>
    </row>
    <row r="62" spans="3:20" x14ac:dyDescent="0.3">
      <c r="C62" s="3" t="s">
        <v>116</v>
      </c>
      <c r="D62" s="9">
        <v>492.06</v>
      </c>
      <c r="E62" s="9"/>
      <c r="F62" s="3" t="s">
        <v>109</v>
      </c>
      <c r="G62" s="9">
        <v>35.300000000000011</v>
      </c>
      <c r="I62" s="3" t="s">
        <v>111</v>
      </c>
      <c r="J62" s="7">
        <v>7.9465709728867642E-2</v>
      </c>
      <c r="M62" s="3" t="s">
        <v>113</v>
      </c>
      <c r="N62" s="9">
        <v>56.129999999999995</v>
      </c>
    </row>
    <row r="63" spans="3:20" x14ac:dyDescent="0.3">
      <c r="C63" s="3" t="s">
        <v>108</v>
      </c>
      <c r="D63" s="9">
        <v>502.29</v>
      </c>
      <c r="E63" s="9"/>
      <c r="F63" s="3" t="s">
        <v>91</v>
      </c>
      <c r="G63" s="9">
        <v>37.550000000000011</v>
      </c>
      <c r="I63" s="3" t="s">
        <v>109</v>
      </c>
      <c r="J63" s="7">
        <v>8.0996741774126954E-2</v>
      </c>
      <c r="M63" s="3" t="s">
        <v>110</v>
      </c>
      <c r="N63" s="9">
        <v>42.75</v>
      </c>
    </row>
    <row r="64" spans="3:20" x14ac:dyDescent="0.3">
      <c r="C64" s="3" t="s">
        <v>112</v>
      </c>
      <c r="D64" s="9">
        <v>510.69</v>
      </c>
      <c r="E64" s="9"/>
      <c r="F64" s="3" t="s">
        <v>110</v>
      </c>
      <c r="G64" s="9">
        <v>39.549999999999955</v>
      </c>
      <c r="I64" s="3" t="s">
        <v>114</v>
      </c>
      <c r="J64" s="7">
        <v>8.2314496591357117E-2</v>
      </c>
      <c r="M64" s="3" t="s">
        <v>116</v>
      </c>
      <c r="N64" s="9">
        <v>36.70999999999998</v>
      </c>
    </row>
    <row r="65" spans="3:14" x14ac:dyDescent="0.3">
      <c r="C65" s="3" t="s">
        <v>107</v>
      </c>
      <c r="D65" s="9">
        <v>534.45000000000005</v>
      </c>
      <c r="E65" s="9"/>
      <c r="F65" s="3" t="s">
        <v>111</v>
      </c>
      <c r="G65" s="9">
        <v>39.860000000000014</v>
      </c>
      <c r="I65" s="3" t="s">
        <v>91</v>
      </c>
      <c r="J65" s="7">
        <v>8.2762116770624436E-2</v>
      </c>
      <c r="M65" s="3" t="s">
        <v>114</v>
      </c>
      <c r="N65" s="9">
        <v>32.009999999999991</v>
      </c>
    </row>
    <row r="66" spans="3:14" x14ac:dyDescent="0.3">
      <c r="C66" s="3" t="s">
        <v>111</v>
      </c>
      <c r="D66" s="9">
        <v>541.46</v>
      </c>
      <c r="E66" s="9"/>
      <c r="F66" s="3" t="s">
        <v>113</v>
      </c>
      <c r="G66" s="9">
        <v>42.69</v>
      </c>
      <c r="I66" s="3" t="s">
        <v>110</v>
      </c>
      <c r="J66" s="7">
        <v>9.0819325801414427E-2</v>
      </c>
      <c r="M66" s="3" t="s">
        <v>108</v>
      </c>
      <c r="N66" s="9">
        <v>29.229999999999961</v>
      </c>
    </row>
    <row r="67" spans="3:14" x14ac:dyDescent="0.3">
      <c r="C67" s="3" t="s">
        <v>114</v>
      </c>
      <c r="D67" s="9">
        <v>576.29999999999995</v>
      </c>
      <c r="E67" s="9"/>
      <c r="F67" s="3" t="s">
        <v>114</v>
      </c>
      <c r="G67" s="9">
        <v>43.829999999999927</v>
      </c>
      <c r="I67" s="3" t="s">
        <v>113</v>
      </c>
      <c r="J67" s="7">
        <v>9.9297543729065865E-2</v>
      </c>
      <c r="M67" s="3" t="s">
        <v>111</v>
      </c>
      <c r="N67" s="9">
        <v>16.559999999999945</v>
      </c>
    </row>
    <row r="96" spans="3:14" x14ac:dyDescent="0.3">
      <c r="C96" s="2" t="s">
        <v>134</v>
      </c>
      <c r="D96" t="s">
        <v>22</v>
      </c>
      <c r="F96" s="2" t="s">
        <v>134</v>
      </c>
      <c r="G96" t="s">
        <v>121</v>
      </c>
      <c r="I96" s="2" t="s">
        <v>134</v>
      </c>
      <c r="J96" t="s">
        <v>122</v>
      </c>
      <c r="M96" s="2" t="s">
        <v>134</v>
      </c>
      <c r="N96" t="s">
        <v>133</v>
      </c>
    </row>
    <row r="97" spans="3:14" x14ac:dyDescent="0.3">
      <c r="C97" s="3">
        <v>2025</v>
      </c>
      <c r="D97" s="37"/>
      <c r="F97" s="3">
        <v>2025</v>
      </c>
      <c r="G97" s="37"/>
      <c r="I97" s="3">
        <v>2025</v>
      </c>
      <c r="J97" s="37"/>
      <c r="M97" s="3">
        <v>2025</v>
      </c>
      <c r="N97" s="37"/>
    </row>
    <row r="98" spans="3:14" x14ac:dyDescent="0.3">
      <c r="C98" s="4" t="s">
        <v>5</v>
      </c>
      <c r="D98" s="9">
        <v>491.26</v>
      </c>
      <c r="E98" s="1"/>
      <c r="F98" s="4" t="s">
        <v>5</v>
      </c>
      <c r="G98" s="9">
        <v>37.550000000000011</v>
      </c>
      <c r="I98" s="4" t="s">
        <v>5</v>
      </c>
      <c r="J98" s="7">
        <v>8.2762116770624436E-2</v>
      </c>
      <c r="M98" s="4" t="s">
        <v>5</v>
      </c>
      <c r="N98" s="9">
        <v>78.419999999999959</v>
      </c>
    </row>
    <row r="99" spans="3:14" x14ac:dyDescent="0.3">
      <c r="E99" s="1"/>
    </row>
    <row r="100" spans="3:14" x14ac:dyDescent="0.3">
      <c r="E100" s="1"/>
    </row>
    <row r="101" spans="3:14" x14ac:dyDescent="0.3">
      <c r="E101" s="1"/>
    </row>
    <row r="102" spans="3:14" x14ac:dyDescent="0.3">
      <c r="E102" s="1"/>
    </row>
    <row r="103" spans="3:14" x14ac:dyDescent="0.3">
      <c r="E103" s="1"/>
    </row>
    <row r="104" spans="3:14" x14ac:dyDescent="0.3">
      <c r="E104" s="1"/>
    </row>
    <row r="105" spans="3:14" x14ac:dyDescent="0.3">
      <c r="E105" s="1"/>
    </row>
    <row r="106" spans="3:14" x14ac:dyDescent="0.3">
      <c r="E106" s="1"/>
    </row>
  </sheetData>
  <conditionalFormatting sqref="C57:C67 P58 L59:L67">
    <cfRule type="cellIs" dxfId="19" priority="8" operator="equal">
      <formula>"Puebla"</formula>
    </cfRule>
  </conditionalFormatting>
  <conditionalFormatting sqref="F57:F67">
    <cfRule type="cellIs" dxfId="18" priority="6" operator="equal">
      <formula>"Puebla"</formula>
    </cfRule>
  </conditionalFormatting>
  <conditionalFormatting sqref="I57:I67">
    <cfRule type="cellIs" dxfId="17" priority="5" operator="equal">
      <formula>"Puebla"</formula>
    </cfRule>
  </conditionalFormatting>
  <conditionalFormatting sqref="M57:M67">
    <cfRule type="cellIs" dxfId="16" priority="1" operator="equal">
      <formula>"Puebla"</formula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  <ext xmlns:x15="http://schemas.microsoft.com/office/spreadsheetml/2010/11/main" uri="{7E03D99C-DC04-49d9-9315-930204A7B6E9}">
      <x15:timelineRefs>
        <x15:timelineRef r:id="rId13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 tint="-0.249977111117893"/>
  </sheetPr>
  <dimension ref="C9:P112"/>
  <sheetViews>
    <sheetView showGridLines="0" topLeftCell="A28" zoomScale="80" zoomScaleNormal="80" workbookViewId="0">
      <selection activeCell="C13" sqref="C13"/>
    </sheetView>
  </sheetViews>
  <sheetFormatPr baseColWidth="10" defaultRowHeight="16.5" x14ac:dyDescent="0.3"/>
  <cols>
    <col min="2" max="2" width="17.875" bestFit="1" customWidth="1"/>
    <col min="3" max="3" width="18.375" bestFit="1" customWidth="1"/>
    <col min="4" max="4" width="27.75" customWidth="1"/>
    <col min="5" max="5" width="26.25" customWidth="1"/>
    <col min="6" max="6" width="18.375" bestFit="1" customWidth="1"/>
    <col min="7" max="7" width="53.25" customWidth="1"/>
    <col min="8" max="8" width="16.25" customWidth="1"/>
    <col min="9" max="9" width="18.375" bestFit="1" customWidth="1"/>
    <col min="10" max="10" width="38.375" customWidth="1"/>
    <col min="11" max="11" width="16.25" customWidth="1"/>
    <col min="12" max="12" width="10.625" bestFit="1" customWidth="1"/>
    <col min="13" max="13" width="27.75" customWidth="1"/>
    <col min="14" max="14" width="43.125" customWidth="1"/>
    <col min="15" max="15" width="56.75" customWidth="1"/>
    <col min="16" max="16" width="42" customWidth="1"/>
  </cols>
  <sheetData>
    <row r="9" spans="7:7" x14ac:dyDescent="0.3">
      <c r="G9" t="s">
        <v>119</v>
      </c>
    </row>
    <row r="54" spans="3:16" x14ac:dyDescent="0.3">
      <c r="C54" t="s">
        <v>384</v>
      </c>
    </row>
    <row r="55" spans="3:16" x14ac:dyDescent="0.3">
      <c r="C55" s="20" t="s">
        <v>9</v>
      </c>
    </row>
    <row r="57" spans="3:16" x14ac:dyDescent="0.3">
      <c r="C57" s="2" t="s">
        <v>72</v>
      </c>
      <c r="D57" t="s">
        <v>23</v>
      </c>
      <c r="F57" s="2" t="s">
        <v>72</v>
      </c>
      <c r="G57" t="s">
        <v>126</v>
      </c>
      <c r="I57" s="2" t="s">
        <v>72</v>
      </c>
      <c r="J57" t="s">
        <v>127</v>
      </c>
      <c r="L57" s="2" t="s">
        <v>72</v>
      </c>
      <c r="M57" t="s">
        <v>23</v>
      </c>
      <c r="N57" t="s">
        <v>129</v>
      </c>
      <c r="O57" t="s">
        <v>130</v>
      </c>
      <c r="P57" t="s">
        <v>128</v>
      </c>
    </row>
    <row r="58" spans="3:16" x14ac:dyDescent="0.3">
      <c r="C58" s="3" t="s">
        <v>113</v>
      </c>
      <c r="D58" s="1">
        <v>5506</v>
      </c>
      <c r="E58" s="9"/>
      <c r="F58" s="3" t="s">
        <v>114</v>
      </c>
      <c r="G58" s="1">
        <v>-1008</v>
      </c>
      <c r="I58" s="3" t="s">
        <v>115</v>
      </c>
      <c r="J58" s="7">
        <v>-4.2313690920187157E-2</v>
      </c>
      <c r="L58" s="3">
        <v>2025</v>
      </c>
      <c r="M58" s="37"/>
      <c r="N58" s="37"/>
      <c r="O58" s="37"/>
      <c r="P58" s="37"/>
    </row>
    <row r="59" spans="3:16" x14ac:dyDescent="0.3">
      <c r="C59" s="3" t="s">
        <v>107</v>
      </c>
      <c r="D59" s="1">
        <v>6069</v>
      </c>
      <c r="E59" s="9"/>
      <c r="F59" s="3" t="s">
        <v>115</v>
      </c>
      <c r="G59" s="1">
        <v>-624</v>
      </c>
      <c r="I59" s="3" t="s">
        <v>107</v>
      </c>
      <c r="J59" s="7">
        <v>-3.8954869358669833E-2</v>
      </c>
      <c r="L59" s="4" t="s">
        <v>5</v>
      </c>
      <c r="M59" s="1">
        <v>34478</v>
      </c>
      <c r="N59" s="1">
        <v>34636</v>
      </c>
      <c r="O59" s="1">
        <v>-158</v>
      </c>
      <c r="P59" s="7">
        <v>-4.5617276821803901E-3</v>
      </c>
    </row>
    <row r="60" spans="3:16" x14ac:dyDescent="0.3">
      <c r="C60" s="3" t="s">
        <v>112</v>
      </c>
      <c r="D60" s="1">
        <v>11645</v>
      </c>
      <c r="E60" s="9"/>
      <c r="F60" s="3" t="s">
        <v>91</v>
      </c>
      <c r="G60" s="1">
        <v>-473</v>
      </c>
      <c r="I60" s="3" t="s">
        <v>114</v>
      </c>
      <c r="J60" s="7">
        <v>-3.7122969837587005E-2</v>
      </c>
    </row>
    <row r="61" spans="3:16" x14ac:dyDescent="0.3">
      <c r="C61" s="3" t="s">
        <v>108</v>
      </c>
      <c r="D61" s="1">
        <v>14060</v>
      </c>
      <c r="E61" s="9"/>
      <c r="F61" s="3" t="s">
        <v>116</v>
      </c>
      <c r="G61" s="1">
        <v>-385</v>
      </c>
      <c r="I61" s="3" t="s">
        <v>112</v>
      </c>
      <c r="J61" s="7">
        <v>-2.8206626053575899E-2</v>
      </c>
    </row>
    <row r="62" spans="3:16" x14ac:dyDescent="0.3">
      <c r="C62" s="3" t="s">
        <v>115</v>
      </c>
      <c r="D62" s="1">
        <v>14123</v>
      </c>
      <c r="E62" s="9"/>
      <c r="F62" s="3" t="s">
        <v>112</v>
      </c>
      <c r="G62" s="1">
        <v>-338</v>
      </c>
      <c r="I62" s="3" t="s">
        <v>108</v>
      </c>
      <c r="J62" s="7">
        <v>-2.0072483969891274E-2</v>
      </c>
    </row>
    <row r="63" spans="3:16" x14ac:dyDescent="0.3">
      <c r="C63" s="3" t="s">
        <v>110</v>
      </c>
      <c r="D63" s="1">
        <v>14655</v>
      </c>
      <c r="E63" s="9"/>
      <c r="F63" s="3" t="s">
        <v>108</v>
      </c>
      <c r="G63" s="1">
        <v>-288</v>
      </c>
      <c r="I63" s="3" t="s">
        <v>116</v>
      </c>
      <c r="J63" s="7">
        <v>-1.7685699848408287E-2</v>
      </c>
    </row>
    <row r="64" spans="3:16" x14ac:dyDescent="0.3">
      <c r="C64" s="3" t="s">
        <v>109</v>
      </c>
      <c r="D64" s="1">
        <v>16608</v>
      </c>
      <c r="E64" s="9"/>
      <c r="F64" s="3" t="s">
        <v>107</v>
      </c>
      <c r="G64" s="1">
        <v>-246</v>
      </c>
      <c r="I64" s="3" t="s">
        <v>91</v>
      </c>
      <c r="J64" s="7">
        <v>-1.3533232239420904E-2</v>
      </c>
    </row>
    <row r="65" spans="3:10" x14ac:dyDescent="0.3">
      <c r="C65" s="3" t="s">
        <v>116</v>
      </c>
      <c r="D65" s="1">
        <v>21384</v>
      </c>
      <c r="E65" s="9"/>
      <c r="F65" s="3" t="s">
        <v>111</v>
      </c>
      <c r="G65" s="1">
        <v>-65</v>
      </c>
      <c r="I65" s="3" t="s">
        <v>111</v>
      </c>
      <c r="J65" s="7">
        <v>-2.9591186378949285E-3</v>
      </c>
    </row>
    <row r="66" spans="3:10" x14ac:dyDescent="0.3">
      <c r="C66" s="3" t="s">
        <v>111</v>
      </c>
      <c r="D66" s="1">
        <v>21901</v>
      </c>
      <c r="E66" s="9"/>
      <c r="F66" s="3" t="s">
        <v>113</v>
      </c>
      <c r="G66" s="1">
        <v>13</v>
      </c>
      <c r="I66" s="3" t="s">
        <v>113</v>
      </c>
      <c r="J66" s="7">
        <v>2.3666484616785E-3</v>
      </c>
    </row>
    <row r="67" spans="3:10" x14ac:dyDescent="0.3">
      <c r="C67" s="3" t="s">
        <v>114</v>
      </c>
      <c r="D67" s="1">
        <v>26145</v>
      </c>
      <c r="E67" s="9"/>
      <c r="F67" s="3" t="s">
        <v>109</v>
      </c>
      <c r="G67" s="1">
        <v>66</v>
      </c>
      <c r="I67" s="3" t="s">
        <v>109</v>
      </c>
      <c r="J67" s="7">
        <v>3.989844033369605E-3</v>
      </c>
    </row>
    <row r="68" spans="3:10" x14ac:dyDescent="0.3">
      <c r="C68" s="3" t="s">
        <v>91</v>
      </c>
      <c r="D68" s="1">
        <v>34478</v>
      </c>
      <c r="E68" s="9"/>
      <c r="F68" s="3" t="s">
        <v>110</v>
      </c>
      <c r="G68" s="1">
        <v>89</v>
      </c>
      <c r="I68" s="3" t="s">
        <v>110</v>
      </c>
      <c r="J68" s="7">
        <v>6.1101194562680214E-3</v>
      </c>
    </row>
    <row r="102" spans="3:10" x14ac:dyDescent="0.3">
      <c r="C102" s="2" t="s">
        <v>0</v>
      </c>
      <c r="D102" t="s">
        <v>23</v>
      </c>
      <c r="F102" s="2" t="s">
        <v>0</v>
      </c>
      <c r="G102" t="s">
        <v>126</v>
      </c>
      <c r="I102" s="2" t="s">
        <v>0</v>
      </c>
      <c r="J102" t="s">
        <v>127</v>
      </c>
    </row>
    <row r="103" spans="3:10" x14ac:dyDescent="0.3">
      <c r="C103" s="3">
        <v>2025</v>
      </c>
      <c r="D103" s="37"/>
      <c r="F103" s="3">
        <v>2025</v>
      </c>
      <c r="G103" s="37"/>
      <c r="I103" s="3">
        <v>2025</v>
      </c>
      <c r="J103" s="37"/>
    </row>
    <row r="104" spans="3:10" x14ac:dyDescent="0.3">
      <c r="C104" s="4" t="s">
        <v>5</v>
      </c>
      <c r="D104" s="1">
        <v>34478</v>
      </c>
      <c r="E104" s="1"/>
      <c r="F104" s="4" t="s">
        <v>5</v>
      </c>
      <c r="G104" s="1">
        <v>-473</v>
      </c>
      <c r="I104" s="4" t="s">
        <v>5</v>
      </c>
      <c r="J104" s="7">
        <v>-1.3533232239420904E-2</v>
      </c>
    </row>
    <row r="105" spans="3:10" x14ac:dyDescent="0.3">
      <c r="E105" s="1"/>
    </row>
    <row r="106" spans="3:10" x14ac:dyDescent="0.3">
      <c r="E106" s="1"/>
    </row>
    <row r="107" spans="3:10" x14ac:dyDescent="0.3">
      <c r="E107" s="1"/>
    </row>
    <row r="108" spans="3:10" x14ac:dyDescent="0.3">
      <c r="E108" s="1"/>
    </row>
    <row r="109" spans="3:10" x14ac:dyDescent="0.3">
      <c r="E109" s="1"/>
    </row>
    <row r="110" spans="3:10" x14ac:dyDescent="0.3">
      <c r="E110" s="1"/>
    </row>
    <row r="111" spans="3:10" x14ac:dyDescent="0.3">
      <c r="E111" s="1"/>
    </row>
    <row r="112" spans="3:10" x14ac:dyDescent="0.3">
      <c r="E112" s="1"/>
    </row>
  </sheetData>
  <conditionalFormatting sqref="C58:C68">
    <cfRule type="cellIs" dxfId="15" priority="4" operator="equal">
      <formula>"Puebla"</formula>
    </cfRule>
  </conditionalFormatting>
  <conditionalFormatting sqref="F58:F68">
    <cfRule type="cellIs" dxfId="14" priority="3" operator="equal">
      <formula>"Puebla"</formula>
    </cfRule>
  </conditionalFormatting>
  <conditionalFormatting sqref="I58:I68">
    <cfRule type="cellIs" dxfId="13" priority="2" operator="equal">
      <formula>"Puebla"</formula>
    </cfRule>
  </conditionalFormatting>
  <conditionalFormatting sqref="L59:L68">
    <cfRule type="cellIs" dxfId="12" priority="1" operator="equal">
      <formula>"Puebla"</formula>
    </cfRule>
  </conditionalFormatting>
  <pageMargins left="0.7" right="0.7" top="0.75" bottom="0.75" header="0.3" footer="0.3"/>
  <pageSetup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  <ext xmlns:x15="http://schemas.microsoft.com/office/spreadsheetml/2010/11/main" uri="{7E03D99C-DC04-49d9-9315-930204A7B6E9}">
      <x15:timelineRefs>
        <x15:timelineRef r:id="rId11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 tint="-0.249977111117893"/>
  </sheetPr>
  <dimension ref="B16:F51"/>
  <sheetViews>
    <sheetView showGridLines="0" topLeftCell="A10" zoomScaleNormal="100" workbookViewId="0">
      <selection activeCell="B17" sqref="B17"/>
    </sheetView>
  </sheetViews>
  <sheetFormatPr baseColWidth="10" defaultRowHeight="16.5" x14ac:dyDescent="0.3"/>
  <cols>
    <col min="1" max="1" width="10" bestFit="1" customWidth="1"/>
    <col min="2" max="2" width="47.125" customWidth="1"/>
    <col min="3" max="3" width="38.625" customWidth="1"/>
    <col min="4" max="4" width="26.5" customWidth="1"/>
    <col min="5" max="5" width="47.125" customWidth="1"/>
    <col min="6" max="6" width="23.875" customWidth="1"/>
    <col min="9" max="9" width="44.5" bestFit="1" customWidth="1"/>
    <col min="10" max="10" width="34.375" bestFit="1" customWidth="1"/>
    <col min="11" max="11" width="18.625" bestFit="1" customWidth="1"/>
    <col min="12" max="12" width="35" bestFit="1" customWidth="1"/>
  </cols>
  <sheetData>
    <row r="16" spans="2:2" x14ac:dyDescent="0.3">
      <c r="B16" s="20" t="s">
        <v>372</v>
      </c>
    </row>
    <row r="17" spans="2:2" x14ac:dyDescent="0.3">
      <c r="B17" s="23" t="s">
        <v>24</v>
      </c>
    </row>
    <row r="18" spans="2:2" x14ac:dyDescent="0.3">
      <c r="B18" s="20" t="s">
        <v>405</v>
      </c>
    </row>
    <row r="19" spans="2:2" x14ac:dyDescent="0.3">
      <c r="B19" s="20" t="s">
        <v>8</v>
      </c>
    </row>
    <row r="37" spans="2:6" x14ac:dyDescent="0.3">
      <c r="B37" t="s">
        <v>382</v>
      </c>
    </row>
    <row r="38" spans="2:6" x14ac:dyDescent="0.3">
      <c r="B38" s="20" t="s">
        <v>9</v>
      </c>
    </row>
    <row r="40" spans="2:6" x14ac:dyDescent="0.3">
      <c r="B40" s="2" t="s">
        <v>72</v>
      </c>
      <c r="C40" t="s" vm="2">
        <v>91</v>
      </c>
      <c r="E40" s="2" t="s">
        <v>72</v>
      </c>
      <c r="F40" t="s" vm="2">
        <v>91</v>
      </c>
    </row>
    <row r="42" spans="2:6" x14ac:dyDescent="0.3">
      <c r="B42" s="2" t="s">
        <v>13</v>
      </c>
      <c r="C42" t="s">
        <v>10</v>
      </c>
      <c r="E42" s="2" t="s">
        <v>13</v>
      </c>
      <c r="F42" t="s">
        <v>11</v>
      </c>
    </row>
    <row r="43" spans="2:6" x14ac:dyDescent="0.3">
      <c r="B43" s="3" t="s">
        <v>35</v>
      </c>
      <c r="C43" s="1">
        <v>-3769</v>
      </c>
      <c r="E43" s="3" t="s">
        <v>31</v>
      </c>
      <c r="F43" s="7">
        <v>0.10874696345812587</v>
      </c>
    </row>
    <row r="44" spans="2:6" x14ac:dyDescent="0.3">
      <c r="B44" s="3" t="s">
        <v>36</v>
      </c>
      <c r="C44" s="1">
        <v>-1073</v>
      </c>
      <c r="E44" s="3" t="s">
        <v>30</v>
      </c>
      <c r="F44" s="7">
        <v>1.9535830723830878E-2</v>
      </c>
    </row>
    <row r="45" spans="2:6" x14ac:dyDescent="0.3">
      <c r="B45" s="3" t="s">
        <v>37</v>
      </c>
      <c r="C45" s="1">
        <v>-144</v>
      </c>
      <c r="E45" s="3" t="s">
        <v>29</v>
      </c>
      <c r="F45" s="7">
        <v>1.9082489769545553E-2</v>
      </c>
    </row>
    <row r="46" spans="2:6" x14ac:dyDescent="0.3">
      <c r="B46" s="3" t="s">
        <v>34</v>
      </c>
      <c r="C46" s="1">
        <v>100</v>
      </c>
      <c r="E46" s="3" t="s">
        <v>34</v>
      </c>
      <c r="F46" s="7">
        <v>1.75561797752809E-2</v>
      </c>
    </row>
    <row r="47" spans="2:6" x14ac:dyDescent="0.3">
      <c r="B47" s="3" t="s">
        <v>29</v>
      </c>
      <c r="C47" s="1">
        <v>443</v>
      </c>
      <c r="E47" s="3" t="s">
        <v>32</v>
      </c>
      <c r="F47" s="7">
        <v>1.5080291510237561E-2</v>
      </c>
    </row>
    <row r="48" spans="2:6" x14ac:dyDescent="0.3">
      <c r="B48" s="3" t="s">
        <v>33</v>
      </c>
      <c r="C48" s="1">
        <v>487</v>
      </c>
      <c r="E48" s="3" t="s">
        <v>33</v>
      </c>
      <c r="F48" s="7">
        <v>1.167277869657966E-2</v>
      </c>
    </row>
    <row r="49" spans="2:6" x14ac:dyDescent="0.3">
      <c r="B49" s="3" t="s">
        <v>32</v>
      </c>
      <c r="C49" s="1">
        <v>956</v>
      </c>
      <c r="E49" s="3" t="s">
        <v>35</v>
      </c>
      <c r="F49" s="7">
        <v>-1.9284789627454092E-2</v>
      </c>
    </row>
    <row r="50" spans="2:6" x14ac:dyDescent="0.3">
      <c r="B50" s="3" t="s">
        <v>30</v>
      </c>
      <c r="C50" s="1">
        <v>3032</v>
      </c>
      <c r="E50" s="3" t="s">
        <v>36</v>
      </c>
      <c r="F50" s="7">
        <v>-2.1277439568502251E-2</v>
      </c>
    </row>
    <row r="51" spans="2:6" x14ac:dyDescent="0.3">
      <c r="B51" s="3" t="s">
        <v>31</v>
      </c>
      <c r="C51" s="1">
        <v>12624</v>
      </c>
      <c r="E51" s="3" t="s">
        <v>37</v>
      </c>
      <c r="F51" s="7">
        <v>-8.2098061573546183E-2</v>
      </c>
    </row>
  </sheetData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C0BEDC90-407C-473D-9387-EF0477A4092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F43:F51</xm:sqref>
        </x14:conditionalFormatting>
      </x14:conditionalFormattings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 tint="-0.249977111117893"/>
  </sheetPr>
  <dimension ref="D9:Q115"/>
  <sheetViews>
    <sheetView showGridLines="0" topLeftCell="A52" zoomScale="80" zoomScaleNormal="80" workbookViewId="0">
      <selection activeCell="D64" sqref="D64"/>
    </sheetView>
  </sheetViews>
  <sheetFormatPr baseColWidth="10" defaultRowHeight="16.5" x14ac:dyDescent="0.3"/>
  <cols>
    <col min="2" max="2" width="17.875" bestFit="1" customWidth="1"/>
    <col min="3" max="3" width="17.875" customWidth="1"/>
    <col min="4" max="4" width="18.375" bestFit="1" customWidth="1"/>
    <col min="5" max="5" width="13.875" customWidth="1"/>
    <col min="6" max="6" width="26.25" customWidth="1"/>
    <col min="7" max="7" width="18.375" bestFit="1" customWidth="1"/>
    <col min="8" max="8" width="39.25" customWidth="1"/>
    <col min="9" max="9" width="16.25" customWidth="1"/>
    <col min="10" max="10" width="18.375" bestFit="1" customWidth="1"/>
    <col min="11" max="11" width="24.5" customWidth="1"/>
    <col min="12" max="12" width="16.25" customWidth="1"/>
    <col min="13" max="13" width="10.625" bestFit="1" customWidth="1"/>
    <col min="14" max="14" width="13.875" customWidth="1"/>
    <col min="15" max="15" width="29.5" bestFit="1" customWidth="1"/>
    <col min="16" max="16" width="39.25" bestFit="1" customWidth="1"/>
    <col min="17" max="17" width="24.5" bestFit="1" customWidth="1"/>
  </cols>
  <sheetData>
    <row r="9" spans="8:8" x14ac:dyDescent="0.3">
      <c r="H9" t="s">
        <v>119</v>
      </c>
    </row>
    <row r="62" spans="4:4" x14ac:dyDescent="0.3">
      <c r="D62" t="s">
        <v>382</v>
      </c>
    </row>
    <row r="63" spans="4:4" x14ac:dyDescent="0.3">
      <c r="D63" s="20" t="s">
        <v>9</v>
      </c>
    </row>
    <row r="65" spans="4:17" x14ac:dyDescent="0.3">
      <c r="D65" s="2" t="s">
        <v>72</v>
      </c>
      <c r="E65" t="s">
        <v>135</v>
      </c>
      <c r="G65" s="2" t="s">
        <v>72</v>
      </c>
      <c r="H65" t="s">
        <v>10</v>
      </c>
      <c r="J65" s="2" t="s">
        <v>72</v>
      </c>
      <c r="K65" t="s">
        <v>11</v>
      </c>
      <c r="M65" s="2" t="s">
        <v>134</v>
      </c>
      <c r="N65" t="s">
        <v>135</v>
      </c>
      <c r="O65" t="s">
        <v>137</v>
      </c>
      <c r="P65" t="s">
        <v>138</v>
      </c>
      <c r="Q65" t="s">
        <v>139</v>
      </c>
    </row>
    <row r="66" spans="4:17" x14ac:dyDescent="0.3">
      <c r="D66" s="3" t="s">
        <v>113</v>
      </c>
      <c r="E66" s="1">
        <v>595</v>
      </c>
      <c r="F66" s="9"/>
      <c r="G66" s="3" t="s">
        <v>107</v>
      </c>
      <c r="H66" s="1">
        <v>-28</v>
      </c>
      <c r="J66" s="3" t="s">
        <v>107</v>
      </c>
      <c r="K66" s="7">
        <v>-2.0363636363636365E-2</v>
      </c>
      <c r="M66" s="3">
        <v>2025</v>
      </c>
      <c r="N66" s="37"/>
      <c r="O66" s="37"/>
      <c r="P66" s="37"/>
      <c r="Q66" s="37"/>
    </row>
    <row r="67" spans="4:17" x14ac:dyDescent="0.3">
      <c r="D67" s="3" t="s">
        <v>107</v>
      </c>
      <c r="E67" s="1">
        <v>1347</v>
      </c>
      <c r="F67" s="9"/>
      <c r="G67" s="3" t="s">
        <v>112</v>
      </c>
      <c r="H67" s="1">
        <v>-14</v>
      </c>
      <c r="J67" s="3" t="s">
        <v>112</v>
      </c>
      <c r="K67" s="7">
        <v>-7.9500283929585455E-3</v>
      </c>
      <c r="M67" s="4" t="s">
        <v>5</v>
      </c>
      <c r="N67" s="1">
        <v>5796</v>
      </c>
      <c r="O67" s="1">
        <v>5778</v>
      </c>
      <c r="P67" s="1">
        <v>18</v>
      </c>
      <c r="Q67" s="7">
        <v>3.1152647975077881E-3</v>
      </c>
    </row>
    <row r="68" spans="4:17" x14ac:dyDescent="0.3">
      <c r="D68" s="3" t="s">
        <v>112</v>
      </c>
      <c r="E68" s="1">
        <v>1747</v>
      </c>
      <c r="F68" s="9"/>
      <c r="G68" s="3" t="s">
        <v>116</v>
      </c>
      <c r="H68" s="1">
        <v>4</v>
      </c>
      <c r="J68" s="3" t="s">
        <v>116</v>
      </c>
      <c r="K68" s="7">
        <v>1.0700909577314071E-3</v>
      </c>
    </row>
    <row r="69" spans="4:17" x14ac:dyDescent="0.3">
      <c r="D69" s="3" t="s">
        <v>110</v>
      </c>
      <c r="E69" s="1">
        <v>2645</v>
      </c>
      <c r="F69" s="9"/>
      <c r="G69" s="3" t="s">
        <v>113</v>
      </c>
      <c r="H69" s="1">
        <v>22</v>
      </c>
      <c r="J69" s="3" t="s">
        <v>114</v>
      </c>
      <c r="K69" s="7">
        <v>6.0340632603406328E-3</v>
      </c>
    </row>
    <row r="70" spans="4:17" x14ac:dyDescent="0.3">
      <c r="D70" s="3" t="s">
        <v>109</v>
      </c>
      <c r="E70" s="1">
        <v>2827</v>
      </c>
      <c r="F70" s="9"/>
      <c r="G70" s="3" t="s">
        <v>114</v>
      </c>
      <c r="H70" s="1">
        <v>62</v>
      </c>
      <c r="J70" s="3" t="s">
        <v>91</v>
      </c>
      <c r="K70" s="7">
        <v>1.75561797752809E-2</v>
      </c>
    </row>
    <row r="71" spans="4:17" x14ac:dyDescent="0.3">
      <c r="D71" s="3" t="s">
        <v>108</v>
      </c>
      <c r="E71" s="1">
        <v>3238</v>
      </c>
      <c r="F71" s="9"/>
      <c r="G71" s="3" t="s">
        <v>115</v>
      </c>
      <c r="H71" s="1">
        <v>70</v>
      </c>
      <c r="J71" s="3" t="s">
        <v>115</v>
      </c>
      <c r="K71" s="7">
        <v>1.7761989342806393E-2</v>
      </c>
    </row>
    <row r="72" spans="4:17" x14ac:dyDescent="0.3">
      <c r="D72" s="3" t="s">
        <v>111</v>
      </c>
      <c r="E72" s="1">
        <v>3312</v>
      </c>
      <c r="F72" s="9"/>
      <c r="G72" s="3" t="s">
        <v>110</v>
      </c>
      <c r="H72" s="1">
        <v>72</v>
      </c>
      <c r="J72" s="3" t="s">
        <v>110</v>
      </c>
      <c r="K72" s="7">
        <v>2.7982899339292655E-2</v>
      </c>
    </row>
    <row r="73" spans="4:17" x14ac:dyDescent="0.3">
      <c r="D73" s="3" t="s">
        <v>116</v>
      </c>
      <c r="E73" s="1">
        <v>3742</v>
      </c>
      <c r="F73" s="9"/>
      <c r="G73" s="3" t="s">
        <v>109</v>
      </c>
      <c r="H73" s="1">
        <v>91</v>
      </c>
      <c r="J73" s="3" t="s">
        <v>109</v>
      </c>
      <c r="K73" s="7">
        <v>3.3260233918128657E-2</v>
      </c>
    </row>
    <row r="74" spans="4:17" x14ac:dyDescent="0.3">
      <c r="D74" s="3" t="s">
        <v>115</v>
      </c>
      <c r="E74" s="1">
        <v>4011</v>
      </c>
      <c r="F74" s="9"/>
      <c r="G74" s="3" t="s">
        <v>91</v>
      </c>
      <c r="H74" s="1">
        <v>100</v>
      </c>
      <c r="J74" s="3" t="s">
        <v>113</v>
      </c>
      <c r="K74" s="7">
        <v>3.8394415357766144E-2</v>
      </c>
    </row>
    <row r="75" spans="4:17" x14ac:dyDescent="0.3">
      <c r="D75" s="3" t="s">
        <v>91</v>
      </c>
      <c r="E75" s="1">
        <v>5796</v>
      </c>
      <c r="F75" s="9"/>
      <c r="G75" s="3" t="s">
        <v>108</v>
      </c>
      <c r="H75" s="1">
        <v>127</v>
      </c>
      <c r="J75" s="3" t="s">
        <v>108</v>
      </c>
      <c r="K75" s="7">
        <v>4.0822886531661842E-2</v>
      </c>
    </row>
    <row r="76" spans="4:17" x14ac:dyDescent="0.3">
      <c r="D76" s="3" t="s">
        <v>114</v>
      </c>
      <c r="E76" s="1">
        <v>10337</v>
      </c>
      <c r="F76" s="9"/>
      <c r="G76" s="3" t="s">
        <v>111</v>
      </c>
      <c r="H76" s="1">
        <v>151</v>
      </c>
      <c r="J76" s="3" t="s">
        <v>111</v>
      </c>
      <c r="K76" s="7">
        <v>4.7769693135083835E-2</v>
      </c>
    </row>
    <row r="87" spans="13:17" x14ac:dyDescent="0.3">
      <c r="M87" s="2" t="s">
        <v>134</v>
      </c>
      <c r="N87" t="s">
        <v>135</v>
      </c>
      <c r="O87" t="s">
        <v>136</v>
      </c>
      <c r="P87" t="s">
        <v>10</v>
      </c>
      <c r="Q87" t="s">
        <v>11</v>
      </c>
    </row>
    <row r="88" spans="13:17" x14ac:dyDescent="0.3">
      <c r="M88" s="3">
        <v>2025</v>
      </c>
      <c r="N88" s="37"/>
      <c r="O88" s="37"/>
      <c r="P88" s="37"/>
      <c r="Q88" s="37"/>
    </row>
    <row r="89" spans="13:17" x14ac:dyDescent="0.3">
      <c r="M89" s="4" t="s">
        <v>5</v>
      </c>
      <c r="N89" s="1">
        <v>5796</v>
      </c>
      <c r="O89" s="1">
        <v>5696</v>
      </c>
      <c r="P89" s="1">
        <v>100</v>
      </c>
      <c r="Q89" s="7">
        <v>1.75561797752809E-2</v>
      </c>
    </row>
    <row r="105" spans="4:11" x14ac:dyDescent="0.3">
      <c r="D105" s="2" t="s">
        <v>0</v>
      </c>
      <c r="E105" t="s">
        <v>135</v>
      </c>
      <c r="G105" s="2" t="s">
        <v>0</v>
      </c>
      <c r="H105" t="s">
        <v>10</v>
      </c>
      <c r="J105" s="2" t="s">
        <v>0</v>
      </c>
      <c r="K105" t="s">
        <v>11</v>
      </c>
    </row>
    <row r="106" spans="4:11" x14ac:dyDescent="0.3">
      <c r="D106" s="3">
        <v>2025</v>
      </c>
      <c r="E106" s="37"/>
      <c r="G106" s="3">
        <v>2025</v>
      </c>
      <c r="H106" s="37"/>
      <c r="J106" s="3">
        <v>2025</v>
      </c>
      <c r="K106" s="37"/>
    </row>
    <row r="107" spans="4:11" x14ac:dyDescent="0.3">
      <c r="D107" s="4" t="s">
        <v>5</v>
      </c>
      <c r="E107" s="1">
        <v>5796</v>
      </c>
      <c r="F107" s="1"/>
      <c r="G107" s="4" t="s">
        <v>5</v>
      </c>
      <c r="H107" s="1">
        <v>100</v>
      </c>
      <c r="J107" s="4" t="s">
        <v>5</v>
      </c>
      <c r="K107" s="7">
        <v>1.75561797752809E-2</v>
      </c>
    </row>
    <row r="108" spans="4:11" x14ac:dyDescent="0.3">
      <c r="F108" s="1"/>
    </row>
    <row r="109" spans="4:11" x14ac:dyDescent="0.3">
      <c r="F109" s="1"/>
    </row>
    <row r="110" spans="4:11" x14ac:dyDescent="0.3">
      <c r="F110" s="1"/>
    </row>
    <row r="111" spans="4:11" x14ac:dyDescent="0.3">
      <c r="F111" s="1"/>
    </row>
    <row r="112" spans="4:11" x14ac:dyDescent="0.3">
      <c r="F112" s="1"/>
    </row>
    <row r="113" spans="6:6" x14ac:dyDescent="0.3">
      <c r="F113" s="1"/>
    </row>
    <row r="114" spans="6:6" x14ac:dyDescent="0.3">
      <c r="F114" s="1"/>
    </row>
    <row r="115" spans="6:6" x14ac:dyDescent="0.3">
      <c r="F115" s="1"/>
    </row>
  </sheetData>
  <conditionalFormatting sqref="D66:D76">
    <cfRule type="cellIs" dxfId="11" priority="4" operator="equal">
      <formula>"Puebla"</formula>
    </cfRule>
  </conditionalFormatting>
  <conditionalFormatting sqref="G66:G76">
    <cfRule type="cellIs" dxfId="10" priority="3" operator="equal">
      <formula>"Puebla"</formula>
    </cfRule>
  </conditionalFormatting>
  <conditionalFormatting sqref="J66:J76">
    <cfRule type="cellIs" dxfId="9" priority="2" operator="equal">
      <formula>"Puebla"</formula>
    </cfRule>
  </conditionalFormatting>
  <conditionalFormatting sqref="M67:M73 M89">
    <cfRule type="cellIs" dxfId="8" priority="1" operator="equal">
      <formula>"Puebla"</formula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item1.xml>��< ? x m l   v e r s i o n = " 1 . 0 "   e n c o d i n g = " U T F - 1 6 " ? > < G e m i n i   x m l n s = " h t t p : / / g e m i n i / p i v o t c u s t o m i z a t i o n / 4 b a c 2 b c 8 - a b f e - 4 e 4 1 - 9 4 1 6 - 7 5 2 d a 2 2 b 9 f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e r s o n a s _ C o l o c a d a s _ S T _ d d e 9 1 6 4 a - 8 e d c - 4 0 c 7 - 8 1 9 d - 4 8 2 1 4 8 6 2 d 0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 S e x o < / s t r i n g > < / k e y > < v a l u e > < i n t > 6 9 < / i n t > < / v a l u e > < / i t e m > < i t e m > < k e y > < s t r i n g > C o l o c a d o s < / s t r i n g > < / k e y > < v a l u e > < i n t > 2 9 3 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 C o l o c a d o s 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b f 3 b e 2 5 9 - 2 a 3 b - 4 1 3 c - 9 9 9 3 - 7 0 3 c 7 a 9 a 6 2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e d 6 2 9 a 7 - 3 2 f 5 - 4 f 9 3 - a e 8 3 - 2 8 c c c 8 d c 6 d 9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P e r s o n a s _ A t e n d i d a s _ S T _ 1 e 0 9 9 4 0 6 - 6 a f 5 - 4 2 a c - a 0 b 8 - e c 6 6 a 2 a 0 e 9 a 0 ] ] > < / C u s t o m C o n t e n t > < / G e m i n i > 
</file>

<file path=customXml/item14.xml>��< ? x m l   v e r s i o n = " 1 . 0 "   e n c o d i n g = " U T F - 1 6 " ? > < G e m i n i   x m l n s = " h t t p : / / g e m i n i / p i v o t c u s t o m i z a t i o n / 2 0 2 7 0 5 e 2 - 3 a a 3 - 4 d 9 0 - a 3 7 a - 4 5 4 b 2 8 f f b c 1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9 3 3 c e e 7 7 - 5 8 f 8 - 4 e 3 e - b 9 d 4 - c 7 9 a 7 5 7 c 1 4 7 6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2 a e 9 4 2 3 1 - 2 3 3 b - 4 f 0 5 - a 0 9 0 - 5 2 7 5 3 0 f 2 8 b 2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 2 0 2 6 - 0 2 - 1 0 T 1 2 : 0 1 : 5 6 . 1 1 5 2 0 6 - 0 6 : 0 0 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6 b b f 5 d f - e f 6 8 - 4 5 8 a - b 4 5 a - 3 f c 0 5 8 f d 2 2 9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o n a s _ f d b 6 c e 5 4 - 3 a 1 3 - 4 8 6 a - 9 6 e 3 - 2 a 6 6 8 3 c 2 4 c 8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 Z o n a < / s t r i n g > < / k e y > < v a l u e > < i n t > 6 9 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 Z o n a 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S e c t E c o _ I M S S _ e b 6 5 c 3 9 6 - 7 d c 2 - 4 f 2 5 - b 9 f 2 - 4 8 4 7 c 5 2 6 6 9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 S e c t o r   E c o n � m i c o < / s t r i n g > < / k e y > < v a l u e > < i n t > 1 6 0 < / i n t > < / v a l u e > < / i t e m > < i t e m > < k e y > < s t r i n g > E s t a d o < / s t r i n g > < / k e y > < v a l u e > < i n t > 2 8 8 < / i n t > < / v a l u e > < / i t e m > < i t e m > < k e y > < s t r i n g > P T S E < / s t r i n g > < / k e y > < v a l u e > < i n t > 3 0 8 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 S e c t o r   E c o n � m i c o 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 P T S E 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P e r s o n a s _ A t e n d i d a s _ S T _ 1 e 0 9 9 4 0 6 - 6 a f 5 - 4 2 a c - a 0 b 8 - e c 6 6 a 2 a 0 e 9 a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 2 3 3 < / i n t > < / v a l u e > < / i t e m > < i t e m > < k e y > < s t r i n g > S e x o < / s t r i n g > < / k e y > < v a l u e > < i n t > 6 9 < / i n t > < / v a l u e > < / i t e m > < i t e m > < k e y > < s t r i n g > A t e n i d o s < / s t r i n g > < / k e y > < v a l u e > < i n t > 2 7 5 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 A t e n i d o s 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7 e b f 3 3 1 7 - 6 1 0 c - 4 8 b 8 - a d b 1 - e f e c d 3 e e f 3 4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c 1 1 c f 5 8 9 - f d 6 0 - 4 7 f 0 - 8 7 1 e - 2 4 3 3 8 8 1 b 2 6 3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b 6 4 8 4 8 a 5 - 3 9 d 9 - 4 3 6 3 - 8 9 c 8 - 4 8 2 9 f 0 6 1 f d a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2 9 a 2 1 a a 3 - e 0 6 6 - 4 d 9 3 - a 5 e f - 1 7 3 1 0 0 2 9 b 5 a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9 d 2 4 e 7 9 - 1 a f 6 - 4 4 7 2 - 9 4 0 8 - 0 2 7 2 3 7 2 5 8 3 7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8 b 0 9 6 7 7 a - 3 3 9 8 - 4 f 3 d - b 4 5 d - 4 0 4 3 8 9 b b d c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3 a 7 4 1 b b a - d 8 e 8 - 4 0 0 6 - 8 8 1 5 - a c 0 8 3 8 4 f 5 e c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5 3 1 7 5 6 6 - 9 a b 7 - 4 7 6 5 - 9 b 7 1 - 1 e 1 c 5 9 2 0 a d 4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D i s t r E c o _ I N E G I _ b 9 1 0 d 4 1 2 - 5 a b 3 - 4 b d 0 - b 3 9 1 - 2 9 8 a 1 2 3 0 4 a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 6 9 < / i n t > < / v a l u e > < / i t e m > < i t e m > < k e y > < s t r i n g > P e r s o n a s < / s t r i n g > < / k e y > < v a l u e > < i n t > 9 9 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 P e r s o n a s 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A s e g u r a d o s _ I M S S _ 4 6 3 6 3 4 c c - a 6 f f - 4 c 3 d - b f c 2 - 9 2 1 9 2 9 1 5 e a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 p u e s t o < / s t r i n g > < / k e y > < v a l u e > < i n t > 1 3 3 < / i n t > < / v a l u e > < / i t e m > < i t e m > < k e y > < s t r i n g > E s t a d o < / s t r i n g > < / k e y > < v a l u e > < i n t > 8 2 < / i n t > < / v a l u e > < / i t e m > < i t e m > < k e y > < s t r i n g > P T A < / s t r i n g > < / k e y > < v a l u e > < i n t > 1 3 8 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 p u e s t o 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 P T A < / s t r i n g > < / k e y > < v a l u e > < i n t > 3 < / i n t > < / v a l u e > < / i t e m > < i t e m > < k e y > < s t r i n g > F e c h a   ( a � o ) < / s t r i n g > < / k e y > < v a l u e > < i n t > 4 < / i n t > < / v a l u e > < / i t e m > < i t e m > < k e y > < s t r i n g > F e c h a   ( t r i m e s t r e ) < / s t r i n g > < / k e y > < v a l u e > < i n t > 5 < / i n t > < / v a l u e > < / i t e m > < i t e m > < k e y > < s t r i n g > F e c h a   ( � n d i c e   d e   m e s e s ) < / s t r i n g > < / k e y > < v a l u e > < i n t > 6 < / i n t > < / v a l u e > < / i t e m > < i t e m > < k e y > < s t r i n g > F e c h a   ( m e s ) 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T a s a s _ I N E G I _ c 3 1 8 6 9 4 4 - e b c 4 - 4 0 b a - 8 a 0 7 - 0 5 b 7 1 3 0 1 1 4 b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 � r e a   g e o g r � f i c a < / s t r i n g > < / k e y > < v a l u e > < i n t > 1 3 8 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 3 8 4 < / i n t > < / v a l u e > < / i t e m > < i t e m > < k e y > < s t r i n g > T a s a s < / s t r i n g > < / k e y > < v a l u e > < i n t > 4 2 3 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 � r e a   g e o g r � f i c a 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4 d 7 6 6 0 2 - 2 1 a 6 - 4 5 f 8 - 9 0 7 5 - 9 7 d b 1 c 9 b c d 1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2 d 9 f b 4 7 a - 9 3 d 2 - 4 d 4 9 - a 7 6 6 - 4 0 f c 4 2 8 d 2 c d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5 f 0 4 2 8 1 5 - 2 5 2 1 - 4 7 2 d - 8 6 8 9 - f 4 e 5 0 e a f 3 8 4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 d e   l o s   P T   T r i m e s t r a l < / M e a s u r e N a m e > < D i s p l a y N a m e > I n c r e m e n t o / D e c r e m e n t o   d e   l o s   P T   T r i m e s t r a l 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T a s a s _ I N E G I _ b 6 e 3 1 a e f - e d 5 a - 4 7 a 4 - 9 e e b - e e f 9 4 9 7 d 2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 T i p o   d e   t a s a < / s t r i n g > < / k e y > < v a l u e > < i n t > 1 1 6 < / i n t > < / v a l u e > < / i t e m > < i t e m > < k e y > < s t r i n g > S e x o < / s t r i n g > < / k e y > < v a l u e > < i n t > 3 9 0 < / i n t > < / v a l u e > < / i t e m > < i t e m > < k e y > < s t r i n g > T a s a < / s t r i n g > < / k e y > < v a l u e > < i n t > 3 9 0 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 T i p o   d e   t a s a 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6.xml>��< ? x m l   v e r s i o n = " 1 . 0 "   e n c o d i n g = " U T F - 1 6 "   s t a n d a l o n e = " n o " ? > < D a t a M a s h u p   x m l n s = " h t t p : / / s c h e m a s . m i c r o s o f t . c o m / D a t a M a s h u p " > A A A A A P A W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6 s E B 2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V L L d b 1 j b D R h 3 F t 9 K F + s A M A A A D / / w M A U E s D B B Q A A g A I A A A A I Q D s z J x a / x E A A D 6 P A A A T A A A A R m 9 y b X V s Y X M v U 2 V j d G l v b j E u b e x d S 3 P b R r b e p 2 r + A w q z k a o Y j v l U M v c q U z B F 2 / S l S J m k c p 3 I K l Y L b F P w g A A H D 1 3 J H i 1 m O Y t Z z S / I M o s s p v I T + M f u 6 Q Y B N I D T B C l B o q I w 5 R R J n E b 3 e X S f P u f r h 1 y q e 4 Z t K c P g s / J f X 3 3 l X h K H T h T N p V P f I R P b H X e O h 0 P l U D G p 9 4 e v F P i v 7 x h T a s G T V 7 Y 5 o U 7 5 l W F S d 0 9 t / f n D q U s d 9 8 P E I B Y p Q y 2 m S S z 7 w 5 G t + z N q e e 6 H l z b U Y V h 0 + W 3 x i 6 V M q K m M H H J B P t k f N E e / N K 5 s 9 0 O q b X W / F D T 8 R z U s o k C d p g e f H w 3 T 4 y U r K j A 0 I h c m L Q + p C e I M 7 P 9 z 9 w J W S w o l + q V y p n m e Y 1 z 4 H n X P / 3 L 2 x p h M q H X + F + W / v 1 M 8 x 6 d x I x 3 r y t a J o 3 z 0 L d 1 Y / G o p c 5 D K t o h p f C Y T I j S k T S Y t 2 / R n 1 t 5 q z k q K C j J a 7 k f b m U G 9 J C i q L t n 6 I 0 r c O 2 v Z l g d q O 9 + P O Q t a I 6 6 i g 8 0 s e 3 b h U E U n s w s D 2 h H 4 G l C L z G h Q 2 N 3 L F 6 i k f F F 7 8 A Z j d G j 7 j k 7 L / O d t 3 H I f Z G H N L t v / m 2 9 4 8 G p W 6 3 G j q 3 l l T Y p N S V R 0 m 5 E d e o z i Q Y N E o d d z Y k 2 M h E X a / B n / H l l G y r r U L E F d Q Q W M O y Y O a q P I 7 I w r + o n O 5 q a t 7 g s G G x l z O 5 I 6 Z j O q L G h j d D O n g s p Q E U t f 0 g r z 4 C 3 F o 9 f e L V P m i U 9 d 1 u 3 Y u 8 F 4 U g h 0 Q d a u q + w x z i g 8 C Q f W P r z f s b x m v c z a 5 h W E N U 6 I F z w Y V z K N t I 6 O 3 y u 9 / m D U z r 7 P a c P T Q Z b y + r Q 9 G L Q H / S z l u D 9 o d / t D h L D 4 5 / t O q 6 / 0 B 5 1 2 D 2 s t L H D S 7 0 l K v I N W F / 8 c a V i 7 2 u t T b d j S u v x V p P n W m 8 6 b U w 3 + I a Q + P O 9 0 E c r R 6 U D r v U Z a 6 5 2 2 v + 8 r 3 f b i 3 7 0 s c a j 1 l O 5 p Z w i S j P r D x b + y J U b a s X b a 7 Z x o C K M / a i 1 t 1 G 5 h p J f a W 0 1 h M r 7 q D 3 o d L b c A b r t W v 9 s 5 1 j C b a j 3 t 7 a k 2 Q u R 9 C 3 U O W 5 i 5 O 6 0 3 f a 2 1 + A e i h 5 7 2 g z b o j B A F d X p a t 4 + w M O x D T 8 Q s p B 2 f t F t v 2 q h Z N V S N b z p H W h c z X V 9 7 D x r O P j 8 5 b b / E + s C 7 0 0 5 v B J p R B v 0 + Z s m X G q q Y U V d 7 D 5 Z A K v y + P d B a g 9 M f Z a M u o q P W + + E U u g e q 7 n E 1 H N z E u r n N d / R y P 5 9 0 c a W M W 9 / c M T F X F H i f p M M R X Y z o V A Q 3 g j g O z F U k n U P W H S Q c g D j k h U G e G t b Y Q E 4 O 3 c R g R Y a n Z E D G Q z A 5 6 I R h l h x Y w l A S B k 8 8 X M Q B I g w J Y R D E 3 T 7 u 6 O m u L X R m s f t m O 2 y 6 i 8 a d E p / c i e W b J A h T 4 N f E g F A G w h T + I O 6 E p 9 Y c Z l 2 v 7 1 1 S J + 6 K s r 6 L B B t 3 7 5 W 3 r M M E c a T N x S O m 7 a j r x W j y E G 1 N B b A o Q G y 8 7 X q s 2 s A V c E a Y b C N N j W f w Y I B C T X M u s h p O 9 u o r q l 8 S V R z 7 v A b F o U x 8 8 j n F L z z S K Z T w a U 5 w p 5 b U b x s H y t f K y U i h V x D B + g T y A 3 j a F n 4 s 6 3 P C i k c Q Y o D v S P O 6 g r e K l L m s G C W 1 8 u K b g C M I f W f E A k Y 4 S y f i r 4 1 5 k v S 3 q t x Z I l J A C 4 E l s q a K D R x a d f 8 P X x l W b v N x F o c G q E 8 i l + u R K z o N e n U F m g / 4 + P L i N k p 7 Y k n F o r F o J 8 R Z / D S j n m O z 9 3 F B g U y U s 4 4 L Z W G 0 e d R 5 5 1 P n 5 p C l e y X l J Y w s 5 6 Y D S a B n f D S o c 4 j W A d k A z J K H a l C a T a S p 2 g Y U F A 8 M 8 V r P R d U j K U O u G V r u V T l U 8 p 4 g Y u n s i J r G z I B W D 6 H f l p R l n z q s f V t S 2 p Z u g 5 + Y H l a q j W p J e e f b H h 1 6 N y Y 9 j L + W e 7 Z F z + O + C + + Q C / q Z + 7 u 5 Y 8 / s K w O + x j 3 3 h D 3 z 6 B t K o F v E i f T Z 8 r l m m k O d m M R x A 7 k T H V N S N + j m T H k F O S i D G r j u Q K m M b 2 h U B Z 9 E r / m w c F 6 B y s A F c l e t / l n N 0 6 N 6 q y r n K 7 W O q 1 p U 7 7 5 y + F 1 c Z B s W e S i r s H p D y 6 x s I z Z g U G v c k 3 + 0 m X v B V N i + 1 q l Z / l / b + e u F b f 9 1 j z m P 8 n L 8 F u p E O A f c f 5 S v T f c a n I g C k 6 R Z S g A 3 Q S G u p 9 i h n H U 8 O j t U O U 0 t / Q / 0 t 0 O V F 1 H P b 8 + O i E f O 7 5 S r C 2 2 x K T n y 0 s l 0 m Z V K P E z 6 7 2 S D s b 6 H z I L G N o C 3 R M v P F H Z T 9 q r 7 K 6 E 3 X m A H v 4 W a 2 A I E t z T R m j B c Y C 9 s 8 u a U 7 c B x y 5 E E 4 X v w E c Z 0 a M a h 2 I q 7 L H 8 B O Q c r o t t e H P T f G 6 r j J M u f X V A n j d W l S U J e n S b F a X a G k s m 6 Z S W E J D x d J J G T p 4 m Z F D 0 j k p C x Z 2 h x A p 8 m x f l 8 m p J M 7 9 N U J N t P F 0 k k / 2 m i i A W k a V l o I K e E x J Q R c J C 1 s Y A j p I k x r J C x o Y g y Z N Q V g Q 4 Z V U U Y R I Y S Q h I Z z m O E A r G z h q s 0 x i / S l A j O S B M i d C P b F x N g R 9 a 0 I f a R o c R Q S J q U Q U a k B X B z C m B e m v S A a N 4 O i 9 t h c U V j c b 8 Z J C 0 5 i 2 O g 2 r I E g q q J k f 5 K S V a j N T y G e Q J J Q I F 4 T V W C 1 w S i 3 h + z C c P H h 8 F t 5 A a R I A X V H X a z U p f 5 + I 1 c 5 a K a N 8 d w q r 8 f D O e E g L w w 9 h 8 f U 0 i 0 / G w x h V o e p l D b Y Q q x J r a C K d Q 2 w h R q U k y h t i 1 M I R x J y t x 2 l J k 9 A W N P y O R u 8 M A 3 V b 4 e F t Z 4 X H m h C G t h y o 2 w c s d 4 B U Z 1 w 0 d b e 5 T c 4 8 7 s 3 t 4 3 n J T G s V / u p c T I m G J Q K c a g D x N L 1 h 4 5 l s S d f 4 G x Z E 0 a S 9 Y K i i V r D x p L 1 j a L J W v S i K X x u w 8 l a + u F k r X 8 U L K 2 e S h Z s G G e c C T J t o q 3 d X s L i 1 N C w 8 8 2 j q z n x Z H 1 X R w Z a 2 I r c W R 9 o z i y L o 0 j 6 / t P Z 6 s 4 i y h d s B F 8 U D D K 4 t e Z o d u 7 P e K 7 P e K 7 P e K 7 P e K 7 V a X d q t J u V a n I / d n D t p j 2 D 4 O J t x 1 P v I + x R 7 v e a A Y 7 o i E 6 v z J 0 A w I C 1 9 Y N D l b c w D s z 3 1 r u 2 x 7 m F J D s m 0 b E K m w 7 d 7 3 R S D M / h 4 x c g T I O d Y l b C u N Y j s K Y y q U 9 J U 5 C l H W K F y J Y d X 3 B K l y y e i C Z x w I / i M u 8 W N 2 G D t 2 M g 0 a l I N i U k g v h v L Y + 5 1 X O e S 3 g H J i h D n A C z 1 r R 1 0 I 4 q q / P U Y 1 z V A 0 4 M q x J G e y 6 + F m H s a m T E o y D u b c c w z e K 6 8 8 M y 3 A h i + f D e + o T i I c 9 v k m 0 p L b v 8 l Y h w j b W F 7 b O h a 0 I w i 7 h R t s C B n 1 9 6 Z z A H I n f h b D Z X J / N B m f z R Y Z N L 0 q c Q k Z H 6 S e F s H q w P q t N x m r 9 W 7 H 7 X A O b u m d c E X 6 W R f x V C H P f r M / c A W d u e a C F T K F z + q b n O 9 B D p 8 R i W N D i F / j u G u Z V T I G 0 U S f M U 0 A N 8 L p 2 l 7 c 2 k F P E A R F R 8 3 D q + m P v e c C w p Q J h 6 r o U p q 4 X B F P X H x S m r m 8 G U 9 d 3 W x 5 W 6 n I d n L q e j 1 P X N 8 e p 6 7 + f L Q 8 j 4 r J D I 7 3 2 6 8 6 j + h K h 3 W c L U z f y Y O r G D q a O N b E V m L q x E U z d k M L U j W 3 B 1 G F K l k W Y g 0 o r M k J V R q j J C H U Z o Z H a b C 1 Y 8 s g A B 2 Q 4 o U k 4 h D 4 J X C t o x h G 6 1 d w 0 v M i O K S h M S a m A F w b f H L z F A q y X N 5 H D 3 l P L q u i V y + D k 9 1 P 9 s F x J V V q u i v 0 v 0 X w l 1 3 5 5 Q q Z s W M 7 a J M l J 8 j D c H U C N F P 8 l d Q z / / 0 k e m i Z 4 k + m h m q s H B I O Q S c 7 X R u 6 9 7 S T F H 9 Z a C A 6 l e n 4 C c x I 6 f r R l 2 Y P 5 S U 3 3 f g j i r + 0 E 0 H Q i e l i W Z U C A O y H 4 F L I a a l I S d U X 3 X p 2 F Y + z 8 T 5 U X L y S m q e W a R s I n 0 1 i 6 W f i t w 3 x E p j Q A u e + G R 6 X 4 Y 3 c L l C t l H m 7 w c 1 7 E 8 Q z d m M e 5 r I S Q c 9 1 A Y K b i g C X g s h p z O a E u T P d Z J l P P 7 8 v j h h A S 8 P h t z K N h 8 V m K 7 3 J T T H J h O 8 R U 9 k a d r l L Z F 1 j G i m 3 M + a o e X J U P U w x 2 Q j o e 5 1 W 9 1 x L K a g b F S y T i K y M S w o Z j P O J m n b s k V C y Z b U i T 2 U Z B y W z j Q Z P Z h i S z S p 1 m F w T G j p s z M 5 G K 5 L x 5 Q M Q P n M d q F 6 v I Q 0 Q a j 4 y I Y F n M 3 Q G R B 0 m k G + s l 0 o 3 8 R L q x I p H e r F f c s 2 e k 0 1 6 x q h W b + 7 s F p r m V Y b k G 8 1 l V 0 a z F T 6 b h G m x 9 o W X b D l v p i p a 9 O l a M z i q U e Z z F L y 5 M b w w s n F J 7 C k r 6 C L 8 + V F 9 U m + v v F u 0 + 8 7 S 5 m Z c 2 N 3 d p c 6 y J r a T N z Y 3 S 5 q Y 0 b W 5 u K 2 0 O 4 4 D k R q 1 j t i q Y 2 e K 0 + A + y y W v k G C C x 5 2 S r D i I L V z m 1 G P S m H N N r G O K W 7 W L n 9 a c + c X X o a M u 7 t b J H 2 M k n o r S g A E h v G S S / h D L 0 H e w 8 O J n N Q W K K k W x y 6 R s m V + O P E D t M 7 c 8 E L Q b 5 L E q 4 N M i c u D j l 0 o f K 0 b f 4 F n / W 5 v H i 5 + t g G 1 3 m 1 g E f 7 D 7 F K K 9 9 c M u f f O L h R O o 4 1 M F I 4 N y I i d b 4 F j T o o l z I + T s 2 9 E u b 6 I u f u K / v Q 7 + d o 8 V s m D 5 Q 8 / f I D X E M D 6 P 4 F E Z K l w Y X W 2 R O 6 p N r o m N a P f E p j A P s p D 7 o Z P G z R 1 C t v P M N S P d g I A 1 s j D w k l t L 1 Y Y I 7 s c G B L 3 7 B i s C k Z 9 p Y w 0 P b g k w D u w I A Z j V c 4 S M y I 7 5 p 4 H 1 q Z J J r B o J j F w N Q h + i O / 5 l P v F M 2 C 9 v L l d O u C X E W d l e A r x M P z I f d P A E K 9 q i e 4 a H w v T p p p C v j 9 6 O M J X B O o T s S H N D W 9 / L E e 3 b s i 2 X B A D r B N v k 8 V H o n y e 5 E l u 4 G 2 8 h 3 U 4 W V 2 1 a E 1 s T N r c J r K v f C a 4 R G V 2 A 1 m 1 + 7 m E Y N V + n T t j a / Z j F O C p r S 3 L h Z U G 7 c f N D c u L l p b t z E s i B Q p U M / k 3 E 3 Q G M k q V C q V F 6 2 j F a a l z Y 3 C 0 q b n 1 J W 9 M T S 8 O Z 6 a X g z P w 1 v 3 i U N b 8 r S 8 E I 7 Y T o x R y u X Z + h H b K M Y 3 2 A i z d P v e 5 f i F n t o U r o V V z Q m C 0 o s k i x U 4 K W N W O t s 2 t k g Y x J z o 7 W S K c n N k B 0 Y e H q w g p Y + n E M d w 0 b e W G K 3 m c L h E q n Q b q E 7 9 Z G J U m Q + w p Q j V j b G l e 2 L 8 b D 9 P A d G P 1 h K s a 1 I w h W D Q 1 S E 3 F l F R Q o c G N m W f 9 v D I o z a t z 0 m A j 4 e 9 A o C J E F h h w v u d G V A m 9 9 6 X + A V M V s c e a I s z x Z O P s i D k w 9 2 c H K s i a 3 A y Q c b w c k H U j j 5 Y F t w s n 5 F x z D C e B Z h I 3 f R M r r r X + Q V Y U k t e n 0 M I / K z K 8 b c y H r y 4 E z y m J 1 J t t n O c n 5 g K l V D p k x 1 j T L 1 b B m P z A h M V u M 5 v 7 M E Y e U a m c g 4 j j u m g W j J F w J S c L E v S y x Q s j 8 j G U r 0 Z 0 e Q m d a y x 8 G Z b T b X Y F O x R 5 B n 1 M c e 6 s j D O V Z y j p U k T D S 0 L R l B l x D m s j f m k j d m x O W t j z 0 M L Y 2 p X O w V Z H 0 l e b 7 6 7 b k u B 1 B h h i S R B 8 + G F n x q y Q K k 3 J P v n Q n D 5 R x e r F b 2 7 7 3 p M M 3 P W t s O 2 8 B O v P X w i / o 1 Q z 6 T m w 9 L y k d i u v R Z 7 E H M a a a y 1 o Z O R P D 1 l F v G l B u E F W k B E O 2 u 0 G / 1 v v r N T B F L D p J p Q Z o d i Z I f Z D N k N b E d 8 l F Q + P S s x d x u Z v y T q Q P p X 6 L B 1 4 7 t z 3 P O M U s a Y W q G x G k 2 X y 6 5 c W / R N V y v P P R n e 2 e Q + + 1 H / g g C c Z Y + Y i s 7 l g v h J W 8 b x L K S 3 P U g + q a T t 7 Y R + 4 x Y h u x k D R w d R d P + + D h 8 j h Z U s Z J Q J 2 u M 5 b H l L v 3 o 9 S G 0 d m J m h z Q M V B a / o i 2 t j t V Q W e W c I K F O K n J R J 9 T V H W O + z F Q k z 5 M W K 7 7 S + 6 y D 5 G s 0 k d 1 G f W 0 N Z t b f w i 1 l u 6 S O q E e X l + V p V 2 z l v k U g E z T Z n 2 E S a Y t / p I i S z Z 7 5 X G N 9 p C I Z E M g e c O X L C t s P 6 N R Y J k d M y T w 5 6 h + / b v f 5 e E h R N x k K 6 V c 3 H g X c X W Y Z + K K 2 v m 8 z / t i t E d + 3 x + 3 e K P x 6 f B r c O x H w D 9 + M y R j i a L 7 o r j J n H f 9 i F J K g 8 F + 3 D 1 1 / A v F Y q a + 8 N a O D 3 / 6 a E Q p / F H i e 9 U C 6 z H l Q 0 D L n w Y M u c x 5 s d p 7 1 I H F q 8 u / C q c n q 7 j z r w X r r f w f 5 6 3 8 H m 5 9 n L d o y T / g 8 K z Z f P 7 u V R E T G V e u J S H H Z q i I a 7 R S 3 t i j l h G U r q 0 G u d S A 2 K X 4 m C R + T L U i C l M 3 / N F 1 q K n 1 u 3 S 8 l 3 o q e l y o p 6 X S Z G K u w / o a 2 z 7 p a F G K l 7 7 W L A i 6 E E I R f 6 d v 2 w m A s 2 Z e E y C y N T Y p x W v Y l s u I l g r 0 0 t y / G v n N B L A T S Z D T H d 9 L o 4 H q 9 O F y r H m v Q K R k M 7 o 6 H o + f W l 5 e y 2 U G L p q 3 z m Q b e c Y k y H K 1 a h 8 a 0 I 1 u Q x s o W u T I t 5 4 V f t Y Y u L h / T 7 J n x k e 1 h S P K x / 4 m i M P o b D v 7 I N 1 Y I S F E W R 2 n x Z x G A t R J 9 y + y S j a Q S f D O k O t T 9 + v g 9 G O x L Y r f s b W n Z l h M 2 m j k y r i S P j L N o Z 7 + 0 T P L v j M l i 4 u N 7 B g p b e E 9 u 2 4 w N F 5 n q U S 8 b j M 5 e P 5 H 9 y W x 8 8 P g x s z s 5 P N h 9 h w 0 B 0 e h b + o + d n 0 T 9 p K i d P D 8 p l n 0 I P 5 n l Z T M / u Z l D l H j W n Z / c + c m n 5 S e z D j F x I 2 s 0 7 j d z l P 8 P A A D / / w M A U E s B A i 0 A F A A G A A g A A A A h A C r d q k D S A A A A N w E A A B M A A A A A A A A A A A A A A A A A A A A A A F t D b 2 5 0 Z W 5 0 X 1 R 5 c G V z X S 5 4 b W x Q S w E C L Q A U A A I A C A A A A C E A 6 s E B 2 K 0 A A A D 3 A A A A E g A A A A A A A A A A A A A A A A A L A w A A Q 2 9 u Z m l n L 1 B h Y 2 t h Z 2 U u e G 1 s U E s B A i 0 A F A A C A A g A A A A h A O z M n F r / E Q A A P o 8 A A B M A A A A A A A A A A A A A A A A A 6 A M A A E Z v c m 1 1 b G F z L 1 N l Y 3 R p b 2 4 x L m 1 Q S w U G A A A A A A M A A w D C A A A A G B Y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w 5 A Q A A A A A A u j k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c 2 V n d X J h Z G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U y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D Y 5 M T h a I i 8 + P E V u d H J 5 I F R 5 c G U 9 I k Z p b G x D b 2 x 1 b W 5 U e X B l c y I g V m F s d W U 9 I n N D U V l H Q X c 9 P S I v P j x F b n R y e S B U e X B l P S J G a W x s Q 2 9 s d W 1 u T m F t Z X M i I F Z h b H V l P S J z W y Z x d W 9 0 O 0 Z l Y 2 h h J n F 1 b 3 Q 7 L C Z x d W 9 0 O 1 R p c G 8 g Z G U g c H V l c 3 R v J n F 1 b 3 Q 7 L C Z x d W 9 0 O 0 V z d G F k b y Z x d W 9 0 O y w m c X V v d D t Q V E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Q 1 N z Q 1 O G F i L T J h Z m M t N D V j M C 0 4 Z j l j L W N j Y W I 5 N T I 2 O G Q 0 O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2 V n d X J h Z G 9 z X 0 l N U 1 M v Q 2 9 s d W 1 u Y S B k Z S B h b n V s Y W N p w 7 N u I G R l I G R p b m F t a X p h Y 2 n D s 2 4 u e y w y f S Z x d W 9 0 O y w m c X V v d D t T Z W N 0 a W 9 u M S 9 B c 2 V n d X J h Z G 9 z X 0 l N U 1 M v V m F s b 3 I g c m V l b X B s Y X p h Z G 8 x L n t U a X B v I G R l I H B 1 Z X N 0 b y w z f S Z x d W 9 0 O y w m c X V v d D t T Z W N 0 a W 9 u M S 9 B c 2 V n d X J h Z G 9 z X 0 l N U 1 M v Q 2 9 s d W 1 u Y S B k Z S B h b n V s Y W N p w 7 N u I G R l I G R p b m F t a X p h Y 2 n D s 2 4 u e 0 F 0 c m l i d X R v L D R 9 J n F 1 b 3 Q 7 L C Z x d W 9 0 O 1 N l Y 3 R p b 2 4 x L 0 F z Z W d 1 c m F k b 3 N f S U 1 T U y 9 D b 2 x 1 b W 5 h I G R l I G F u d W x h Y 2 n D s 2 4 g Z G U g Z G l u Y W 1 p e m F j a c O z b i 5 7 V m F s b 3 I s N X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X N l Z 3 V y Y W R v c 1 9 J T V N T L 0 N v b H V t b m E g Z G U g Y W 5 1 b G F j a c O z b i B k Z S B k a W 5 h b W l 6 Y W N p w 7 N u L n s s M n 0 m c X V v d D s s J n F 1 b 3 Q 7 U 2 V j d G l v b j E v Q X N l Z 3 V y Y W R v c 1 9 J T V N T L 1 Z h b G 9 y I H J l Z W 1 w b G F 6 Y W R v M S 5 7 V G l w b y B k Z S B w d W V z d G 8 s M 3 0 m c X V v d D s s J n F 1 b 3 Q 7 U 2 V j d G l v b j E v Q X N l Z 3 V y Y W R v c 1 9 J T V N T L 0 N v b H V t b m E g Z G U g Y W 5 1 b G F j a c O z b i B k Z S B k a W 5 h b W l 6 Y W N p w 7 N u L n t B d H J p Y n V 0 b y w 0 f S Z x d W 9 0 O y w m c X V v d D t T Z W N 0 a W 9 u M S 9 B c 2 V n d X J h Z G 9 z X 0 l N U 1 M v Q 2 9 s d W 1 u Y S B k Z S B h b n V s Y W N p w 7 N u I G R l I G R p b m F t a X p h Y 2 n D s 2 4 u e 1 Z h b G 9 y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T E x M T M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F i N W I 4 N 2 V l L W N k N m I t N G N l N C 0 4 Y j g 1 L W I 4 N j Y 4 N z Y 3 Z W M w Y S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0 O T g 0 N z k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c 2 N W Z l Y j h l L T d i N W U t N G J i Z S 0 4 Z T E w L W E 1 Y m U 0 Y z g z M W F h Z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x M j I 1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W F j Y m R h Y S 0 y O D Q x L T Q w N 2 E t O T F i Z C 0 0 N D I w M D c 5 N z d l O D Q i L z 4 8 R W 5 0 c n k g V H l w Z T 0 i U X V l c n l J R C I g V m F s d W U 9 I n M 0 Y 2 Z m N 2 R l Y y 0 z N D Z m L T Q w N 2 Q t Y m U w N C 0 4 M G I y Z D h h Y z k 5 Y z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1 M D Y w N D c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2 V l Z T g 2 N D M 4 L W R l N D Y t N G Q z Z i 1 i Z D R m L T g 0 Y T I 0 Z T R k M j Y x M S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a b 2 5 h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z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T I 5 N z R a I i 8 + P E V u d H J 5 I F R 5 c G U 9 I k Z p b G x D b 2 x 1 b W 5 U e X B l c y I g V m F s d W U 9 I n N C Z 1 k 9 I i 8 + P E V u d H J 5 I F R 5 c G U 9 I k Z p b G x D b 2 x 1 b W 5 O Y W 1 l c y I g V m F s d W U 9 I n N b J n F 1 b 3 Q 7 R X N 0 Y W R v J n F 1 b 3 Q 7 L C Z x d W 9 0 O 1 p v b m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N D Q 2 N j c w L T Q 4 Z m Y t N D U 4 N C 0 4 O T R m L T l j Z T V i N z V i N z Q 5 Y i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1 N h b G F y a W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z c 4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z M T M w N j F a I i 8 + P E V u d H J 5 I F R 5 c G U 9 I k Z p b G x D b 2 x 1 b W 5 U e X B l c y I g V m F s d W U 9 I n N D U V l H Q l E 9 P S I v P j x F b n R y e S B U e X B l P S J G a W x s Q 2 9 s d W 1 u T m F t Z X M i I F Z h b H V l P S J z W y Z x d W 9 0 O 0 Z l Y 2 h h J n F 1 b 3 Q 7 L C Z x d W 9 0 O 1 R p c G 8 g Z G U g U 2 F s Y X J p b y Z x d W 9 0 O y w m c X V v d D t F c 3 R h Z G 8 m c X V v d D s s J n F 1 b 3 Q 7 U 2 F s Y X J p b y B k a W F y a W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F h Y j d h O D V i L W Q w Z j Q t N D A 1 N i 1 h O W M y L W Q 1 Y j Q 5 N G F m M z l j M i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h c m l v c 1 9 J T V N T L 0 N v b H V t b m E g Z G U g Y W 5 1 b G F j a c O z b i B k Z S B k a W 5 h b W l 6 Y W N p w 7 N u L n s s M H 0 m c X V v d D s s J n F 1 b 3 Q 7 U 2 V j d G l v b j E v U 2 F s Y X J p b 3 N f S U 1 T U y 9 D b 2 x 1 b W 5 h I G R l I G F u d W x h Y 2 n D s 2 4 g Z G U g Z G l u Y W 1 p e m F j a c O z b i 5 7 X z E s M X 0 m c X V v d D s s J n F 1 b 3 Q 7 U 2 V j d G l v b j E v U 2 F s Y X J p b 3 N f S U 1 T U y 9 D b 2 x 1 b W 5 h I G R l I G F u d W x h Y 2 n D s 2 4 g Z G U g Z G l u Y W 1 p e m F j a c O z b i 5 7 Q X R y a W J 1 d G 8 s M n 0 m c X V v d D s s J n F 1 b 3 Q 7 U 2 V j d G l v b j E v U 2 F s Y X J p b 3 N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Y X J p b 3 N f S U 1 T U y 9 D b 2 x 1 b W 5 h I G R l I G F u d W x h Y 2 n D s 2 4 g Z G U g Z G l u Y W 1 p e m F j a c O z b i 5 7 L D B 9 J n F 1 b 3 Q 7 L C Z x d W 9 0 O 1 N l Y 3 R p b 2 4 x L 1 N h b G F y a W 9 z X 0 l N U 1 M v Q 2 9 s d W 1 u Y S B k Z S B h b n V s Y W N p w 7 N u I G R l I G R p b m F t a X p h Y 2 n D s 2 4 u e 1 8 x L D F 9 J n F 1 b 3 Q 7 L C Z x d W 9 0 O 1 N l Y 3 R p b 2 4 x L 1 N h b G F y a W 9 z X 0 l N U 1 M v Q 2 9 s d W 1 u Y S B k Z S B h b n V s Y W N p w 7 N u I G R l I G R p b m F t a X p h Y 2 n D s 2 4 u e 0 F 0 c m l i d X R v L D J 9 J n F 1 b 3 Q 7 L C Z x d W 9 0 O 1 N l Y 3 R p b 2 4 x L 1 N h b G F y a W 9 z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y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j E y M j U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2 U w N G Z i Y j Z j L W Z j N T A t N D Z m Z i 1 i M z R j L T M w M D J l M W F m Z T c w N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N z I 5 N z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g 0 Y T N l O W M z L T J m Y j U t N D Z i Z i 0 5 N D h h L T h j M G Q w Z W R j O W I 3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5 O D I z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z N m R i O W Z i O S 0 1 N j U 2 L T Q 5 N G U t Y m Z l Z S 1 k Y z Y y N j F k O D g w O G Q i L z 4 8 R W 5 0 c n k g V H l w Z T 0 i U X V l c n l J R C I g V m F s d W U 9 I n N m N z g 2 O D A 1 N C 1 m Y z g 3 L T R j N m U t Y W Y 5 M C 0 x M z R j Z j k 4 N D c x M W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O T c 2 O D I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Q 3 Y z Y 3 N D l k L T J k Y 2 M t N D E 4 Y y 1 h O W Y 3 L T U 4 Y T A z Y z I 0 M 2 V j O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R y b 2 5 l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M z E z M D Y x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0 V z d G F k b y Z x d W 9 0 O y w m c X V v d D t Q Y X R y b 2 5 l c y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G I 2 M j M y M W E t M m F l N C 0 0 Y z g z L W I y M T E t Z m Z j Y m U w Z m Q 0 M z A 1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d H J v b m V z X 0 l N U 1 M v V G l w b y B j Y W 1 i a W F k b y 5 7 L D J 9 J n F 1 b 3 Q 7 L C Z x d W 9 0 O 1 N l Y 3 R p b 2 4 x L 1 B h d H J v b m V z X 0 l N U 1 M v V G l w b y B j Y W 1 i a W F k b y 5 7 X z E s M 3 0 m c X V v d D s s J n F 1 b 3 Q 7 U 2 V j d G l v b j E v U G F 0 c m 9 u Z X N f S U 1 T U y 9 U a X B v I G N h b W J p Y W R v L n s 4 M j g g L S B Q Y X R y b 2 5 l c y B N M T A g U G V y b W F u Z W 5 0 Z X M g e S B l d m V u d H V h b G V z I G R l I G x h I G N p d W R h Z C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Y X R y b 2 5 l c 1 9 J T V N T L 1 R p c G 8 g Y 2 F t Y m l h Z G 8 u e y w y f S Z x d W 9 0 O y w m c X V v d D t T Z W N 0 a W 9 u M S 9 Q Y X R y b 2 5 l c 1 9 J T V N T L 1 R p c G 8 g Y 2 F t Y m l h Z G 8 u e 1 8 x L D N 9 J n F 1 b 3 Q 7 L C Z x d W 9 0 O 1 N l Y 3 R p b 2 4 x L 1 B h d H J v b m V z X 0 l N U 1 M v V G l w b y B j Y W 1 i a W F k b y 5 7 O D I 4 I C 0 g U G F 0 c m 9 u Z X M g T T E w I F B l c m 1 h b m V u d G V z I H k g Z X Z l b n R 1 Y W x l c y B k Z S B s Y S B j a X V k Y W Q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G V z d G F j Y W R v c 1 9 B c 2 V n X 3 B v c l 9 T R S F U Y W J s Y U R p b s O h b W l j Y T k i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M y M T g y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x N D M x Z W U 2 Z i 0 1 M D k z L T R l Z j c t O T M z Z i 0 3 Z D J h Z G I 1 O T J j Z j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E 3 N j A 4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5 Z j U 1 Y W F l O S 0 0 O G V m L T Q 4 N T Q t O G Z l Y i 0 1 M D Y y M j Y z M j Y 3 M D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z N j A w N T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z c 1 Y 2 Y 4 M z k t N 2 J m N S 0 0 N z A 4 L T k 2 O W Y t Y 2 M z M 2 I 4 Y m Y w M z A 1 I i 8 + P E V u d H J 5 I F R 5 c G U 9 I l F 1 Z X J 5 S U Q i I F Z h b H V l P S J z Y W N j N G R h O D M t N T M 2 N i 0 0 N W R i L W I 5 N z Q t O G Z k Z T U 5 N T R m Z G Q 3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U y N T A y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N h N 2 E 3 Y z R l Z C 1 j O G N j L T R k Y 2 M t O T E y Z S 0 5 N j Y z Y j E w O D c 5 N 2 E i L z 4 8 R W 5 0 c n k g V H l w Z T 0 i U m V z d W x 0 V H l w Z S I g V m F s d W U 9 I n N G d W 5 j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2 V j d E V j b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x M z Q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Q 0 M T c 5 M F o i L z 4 8 R W 5 0 c n k g V H l w Z T 0 i R m l s b E N v b H V t b l R 5 c G V z I i B W Y W x 1 Z T 0 i c 0 N R W U d B d z 0 9 I i 8 + P E V u d H J 5 I F R 5 c G U 9 I k Z p b G x D b 2 x 1 b W 5 O Y W 1 l c y I g V m F s d W U 9 I n N b J n F 1 b 3 Q 7 R m V j a G E m c X V v d D s s J n F 1 b 3 Q 7 U 2 V j d G 9 y I E V j b 2 7 D s 2 1 p Y 2 8 m c X V v d D s s J n F 1 b 3 Q 7 R X N 0 Y W R v J n F 1 b 3 Q 7 L C Z x d W 9 0 O 1 B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j N W J j N z g w L W M x N z M t N D g 5 M S 1 h Z j R i L T Q 2 Z j I y N z g 2 M D Q 2 M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W N 0 R W N v X 0 l N U 1 M v Q 2 9 s d W 1 u Y S B k Z S B h b n V s Y W N p w 7 N u I G R l I G R p b m F t a X p h Y 2 n D s 2 4 u e y w w f S Z x d W 9 0 O y w m c X V v d D t T Z W N 0 a W 9 u M S 9 T Z W N 0 R W N v X 0 l N U 1 M v V m F s b 3 I g c m V l b X B s Y X p h Z G 8 4 L n t T Z W N 0 b 3 I g R W N v b s O z b W l j b y w x f S Z x d W 9 0 O y w m c X V v d D t T Z W N 0 a W 9 u M S 9 T Z W N 0 R W N v X 0 l N U 1 M v Q 2 9 s d W 1 u Y S B k Z S B h b n V s Y W N p w 7 N u I G R l I G R p b m F t a X p h Y 2 n D s 2 4 u e 0 F 0 c m l i d X R v L D J 9 J n F 1 b 3 Q 7 L C Z x d W 9 0 O 1 N l Y 3 R p b 2 4 x L 1 N l Y 3 R F Y 2 9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V j d E V j b 1 9 J T V N T L 0 N v b H V t b m E g Z G U g Y W 5 1 b G F j a c O z b i B k Z S B k a W 5 h b W l 6 Y W N p w 7 N u L n s s M H 0 m c X V v d D s s J n F 1 b 3 Q 7 U 2 V j d G l v b j E v U 2 V j d E V j b 1 9 J T V N T L 1 Z h b G 9 y I H J l Z W 1 w b G F 6 Y W R v O C 5 7 U 2 V j d G 9 y I E V j b 2 7 D s 2 1 p Y 2 8 s M X 0 m c X V v d D s s J n F 1 b 3 Q 7 U 2 V j d G l v b j E v U 2 V j d E V j b 1 9 J T V N T L 0 N v b H V t b m E g Z G U g Y W 5 1 b G F j a c O z b i B k Z S B k a W 5 h b W l 6 Y W N p w 7 N u L n t B d H J p Y n V 0 b y w y f S Z x d W 9 0 O y w m c X V v d D t T Z W N 0 a W 9 u M S 9 T Z W N 0 R W N v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d y Y W Z p Y 2 8 z X 0 F z Z W d f c G 9 y X 1 N F I V R h Y m x h R G l u w 6 F t a W N h N C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z c 4 N T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k x M z U 4 N z Q z L W I 3 Y 2 E t N D Q 2 N y 1 h Y j F j L W M 2 Z D Y z Y W Y 4 Y T U y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Q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D E w N T M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A 0 Z D U y O T M 4 L W M 0 N G U t N D N j M y 1 h O T g 0 L T U 2 O T Q 2 M 2 Q 4 Z j I x N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z M D E w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j N 2 U y Y j l i Y S 0 0 N j U 5 L T Q 2 Y m Y t Y j N h Z C 1 l Z T d m N W Q 2 M z V k M m I i L z 4 8 R W 5 0 c n k g V H l w Z T 0 i U X V l c n l J R C I g V m F s d W U 9 I n M 5 Y T R m Y 2 F l Z i 1 l N T I 4 L T R k O T c t O T l m Y i 1 i O D k 4 O G Z k N G Z m Z m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T g 2 M j Q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g 2 N j k 3 M D N i L T E 4 N D M t N G N j Z i 0 4 N G F k L T k y M z I x Z D g 2 O D A z N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Y X N h c 1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0 M z I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j Q x N V o i L z 4 8 R W 5 0 c n k g V H l w Z T 0 i R m l s b E N v b H V t b l R 5 c G V z I i B W Y W x 1 Z T 0 i c 0 N R W U d C Z 1 E 9 I i 8 + P E V u d H J 5 I F R 5 c G U 9 I k Z p b G x D b 2 x 1 b W 5 O Y W 1 l c y I g V m F s d W U 9 I n N b J n F 1 b 3 Q 7 R m V j a G E m c X V v d D s s J n F 1 b 3 Q 7 R X N 0 Y W R v J n F 1 b 3 Q 7 L C Z x d W 9 0 O 1 R p c G 8 g Z G U g d G F z Y S Z x d W 9 0 O y w m c X V v d D t T Z X h v J n F 1 b 3 Q 7 L C Z x d W 9 0 O 1 R h c 2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c w M 2 V i Z G E y L T U z Z j Y t N D F j Z S 0 5 M T J l L T Q 0 O D k z M m R h O D I 0 M y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H c m F m a W N h N F 8 1 X z Z f V G F z Y X M h V G F i b G F E a W 7 D o W 1 p Y 2 E y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1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N U M T Y 6 N T I 6 M z g u O T U 0 M j E 3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i Z T E y O T V m Y i 0 w O D g 2 L T Q x N m Q t Y W U 5 Y S 1 m N D Y 0 M D d j Z W E z Y j g i L z 4 8 R W 5 0 c n k g V H l w Z T 0 i U X V l c n l J R C I g V m F s d W U 9 I n M x M 2 Y z Z D Y 5 N S 0 z N D c w L T R h Z D E t Y W M w Y i 0 0 Z G R j O D E y N j R l Z j M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D c 3 M D U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E y N T N l Z D F k L T Y 5 N z M t N D B l Y S 1 h Z D N i L T g 4 M G I x N W M 4 N G Z l Y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0 O D I 0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2 F k M G I 5 M y 1 i Y z J h L T Q z N T M t Y T g y N y 0 y M j B i Y j A x N 2 U 5 Z j E i L z 4 8 R W 5 0 c n k g V H l w Z T 0 i U X V l c n l J R C I g V m F s d W U 9 I n M z M T V h O D J h M C 0 3 N j Q 4 L T R i N W U t Y j V l N S 0 2 N j k 3 M W E 4 N 2 V l Z m I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x N j o 1 M j o z O C 4 5 N z Q w N T M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J h Z D E 4 M j J h L T Q 4 M D M t N D Q 0 M S 0 5 Z D B j L W Q z M G E x M z U x N z B i Z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T F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3 M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N T E z N j M 0 W i I v P j x F b n R y e S B U e X B l P S J G a W x s Q 2 9 s d W 1 u V H l w Z X M i I F Z h b H V l P S J z Q 1 F Z R S I v P j x F b n R y e S B U e X B l P S J G a W x s Q 2 9 s d W 1 u T m F t Z X M i I F Z h b H V l P S J z W y Z x d W 9 0 O 0 Z l Y 2 h h J n F 1 b 3 Q 7 L C Z x d W 9 0 O 0 V z d G F k b y Z x d W 9 0 O y w m c X V v d D t Q b 2 J s Y W N p b 2 4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l j M z g 1 O T I y L T c z Y W I t N G R k Z i 0 4 M z V i L W Y 1 Y W M 3 Y j M z Z G I 4 N i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F 9 J T k V H S S 9 D b 2 x 1 b W 5 h I G R l I G F u d W x h Y 2 n D s 2 4 g Z G U g Z G l u Y W 1 p e m F j a c O z b i 5 7 R m V j a G E s M X 0 m c X V v d D s s J n F 1 b 3 Q 7 U 2 V j d G l v b j E v U E x f S U 5 F R 0 k v Q 2 9 s d W 1 u Y S B k Z S B h b n V s Y W N p w 7 N u I G R l I G R p b m F t a X p h Y 2 n D s 2 4 u e 0 F 0 c m l i d X R v L D V 9 J n F 1 b 3 Q 7 L C Z x d W 9 0 O 1 N l Y 3 R p b 2 4 x L 1 B M X 0 l O R U d J L 1 R p c G 8 g Y 2 F t Y m l h Z G 8 x L n t Q b 2 J s Y W N p b 2 4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E x f S U 5 F R 0 k v Q 2 9 s d W 1 u Y S B k Z S B h b n V s Y W N p w 7 N u I G R l I G R p b m F t a X p h Y 2 n D s 2 4 u e 0 Z l Y 2 h h L D F 9 J n F 1 b 3 Q 7 L C Z x d W 9 0 O 1 N l Y 3 R p b 2 4 x L 1 B M X 0 l O R U d J L 0 N v b H V t b m E g Z G U g Y W 5 1 b G F j a c O z b i B k Z S B k a W 5 h b W l 6 Y W N p w 7 N u L n t B d H J p Y n V 0 b y w 1 f S Z x d W 9 0 O y w m c X V v d D t T Z W N 0 a W 9 u M S 9 Q T F 9 J T k V H S S 9 U a X B v I G N h b W J p Y W R v M S 5 7 U G 9 i b G F j a W 9 u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R l c 3 R h Y 2 F k b 1 9 J b m d y Z X N v I V R h Y m x h R G l u w 6 F t a W N h M j A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Y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y M j o 1 M D o y M y 4 y M z Y 3 M j A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U 2 N m F j O W J h L W U 5 M z c t N G Y z M i 0 4 N T B k L W R i M W Q 5 M W I 3 M m U 2 Y y I v P j x F b n R y e S B U e X B l P S J R d W V y e U l E I i B W Y W x 1 Z T 0 i c z A 3 O W M 5 N 2 Z l L T d i Z D E t N D Q z Y S 0 4 Z m J m L W V i M D F m N z A 5 M T B i M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1 M j c 3 M z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z c y Z D U 3 N j g t Y z l h N y 0 0 Z T g 1 L W E z Z m M t N z Z l Z D U y N W V k N z R h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T I 3 N z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j Y T J j N j E 3 L W N j M T A t N G Y 4 Z C 1 h M D E x L W N m N j U x Y m Y 0 Y z F h Z C I v P j x F b n R y e S B U e X B l P S J R d W V y e U l E I i B W Y W x 1 Z T 0 i c 2 N h Z T U 4 Z W M z L W U 1 Y T M t N D B h M S 1 h N D B j L T F k Y z A 4 M T J l Y m R l N y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z V D I y O j U w O j I z L j I 3 M j E 2 M j J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G J l Z D Y z M T c t Y m I 3 N C 0 0 N j Z l L W F l O D k t N z U 2 O W E 5 O T Q 2 Z j l m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p c 3 R y R W N v X 0 l O R U d J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D c 5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z Y z N F o i L z 4 8 R W 5 0 c n k g V H l w Z T 0 i R m l s b E N v b H V t b l R 5 c G V z I i B W Y W x 1 Z T 0 i c 0 N R W U d C Z 0 0 9 I i 8 + P E V u d H J 5 I F R 5 c G U 9 I k Z p b G x D b 2 x 1 b W 5 O Y W 1 l c y I g V m F s d W U 9 I n N b J n F 1 b 3 Q 7 R m V j a G E m c X V v d D s s J n F 1 b 3 Q 7 R X N 0 Y W R v J n F 1 b 3 Q 7 L C Z x d W 9 0 O 0 l u Z G l j Y W R v c i Z x d W 9 0 O y w m c X V v d D t T Z X h v J n F 1 b 3 Q 7 L C Z x d W 9 0 O 1 B l c n N v b m F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0 Z T I 1 M T E 1 Y y 0 z O T V l L T R l M W I t O T E 5 M i 1 k Y T Z h Y 2 Z h Z D g x N z I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d H J F Y 2 9 f S U 5 F R 0 k v V G l w b y B j Y W 1 i a W F k b y 5 7 R m V j a G E s M H 0 m c X V v d D s s J n F 1 b 3 Q 7 U 2 V j d G l v b j E v R G l z d H J F Y 2 9 f S U 5 F R 0 k v V G l w b y B j Y W 1 i a W F k b y 5 7 R X N 0 Y W R v L D R 9 J n F 1 b 3 Q 7 L C Z x d W 9 0 O 1 N l Y 3 R p b 2 4 x L 0 R p c 3 R y R W N v X 0 l O R U d J L 1 R p c G 8 g Y 2 F t Y m l h Z G 8 u e 0 l u Z G l j Y W R v c i w 1 f S Z x d W 9 0 O y w m c X V v d D t T Z W N 0 a W 9 u M S 9 E a X N 0 c k V j b 1 9 J T k V H S S 9 U a X B v I G N h b W J p Y W R v L n t T Z X h v L D d 9 J n F 1 b 3 Q 7 L C Z x d W 9 0 O 1 N l Y 3 R p b 2 4 x L 0 R p c 3 R y R W N v X 0 l O R U d J L 1 R p c G 8 g Y 2 F t Y m l h Z G 8 u e 1 B l c n N v b m F z L D h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R p c 3 R y R W N v X 0 l O R U d J L 1 R p c G 8 g Y 2 F t Y m l h Z G 8 u e 0 Z l Y 2 h h L D B 9 J n F 1 b 3 Q 7 L C Z x d W 9 0 O 1 N l Y 3 R p b 2 4 x L 0 R p c 3 R y R W N v X 0 l O R U d J L 1 R p c G 8 g Y 2 F t Y m l h Z G 8 u e 0 V z d G F k b y w 0 f S Z x d W 9 0 O y w m c X V v d D t T Z W N 0 a W 9 u M S 9 E a X N 0 c k V j b 1 9 J T k V H S S 9 U a X B v I G N h b W J p Y W R v L n t J b m R p Y 2 F k b 3 I s N X 0 m c X V v d D s s J n F 1 b 3 Q 7 U 2 V j d G l v b j E v R G l z d H J F Y 2 9 f S U 5 F R 0 k v V G l w b y B j Y W 1 i a W F k b y 5 7 U 2 V 4 b y w 3 f S Z x d W 9 0 O y w m c X V v d D t T Z W N 0 a W 9 u M S 9 E a X N 0 c k V j b 1 9 J T k V H S S 9 U a X B v I G N h b W J p Y W R v L n t Q Z X J z b 2 5 h c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E Z X N 0 Y W N h Z G 9 z X 0 R F I V R h Y m x h R G l u w 6 F t a W N h N y I v P j w v U 3 R h Y m x l R W 5 0 c m l l c z 4 8 L 0 l 0 Z W 0 + P E l 0 Z W 0 + P E l 0 Z W 1 M b 2 N h d G l v b j 4 8 S X R l b V R 5 c G U + R m 9 y b X V s Y T w v S X R l b V R 5 c G U + P E l 0 Z W 1 Q Y X R o P l N l Y 3 R p b 2 4 x L 1 B v Y l 9 T R V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N D Q w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2 M T Q 5 O T d a I i 8 + P E V u d H J 5 I F R 5 c G U 9 I k Z p b G x D b 2 x 1 b W 5 U e X B l c y I g V m F s d W U 9 I n N D U V l H Q m d N P S I v P j x F b n R y e S B U e X B l P S J G a W x s Q 2 9 s d W 1 u T m F t Z X M i I F Z h b H V l P S J z W y Z x d W 9 0 O 0 Z l Y 2 h h J n F 1 b 3 Q 7 L C Z x d W 9 0 O 0 V z d G F k b y Z x d W 9 0 O y w m c X V v d D t J b m R p Y 2 F k b 3 I m c X V v d D s s J n F 1 b 3 Q 7 U 2 V 4 b y Z x d W 9 0 O y w m c X V v d D t Q b 2 J s Y W N p w 7 N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Z D c 3 M G F h L T k x O T I t N D E 2 O C 1 h O T k y L T h m N j E y Z D Q y O W I z Z i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F c 3 F 1 Z W 1 h M 1 9 T Z W N 0 b 3 J F Y 2 8 h V G F i b G F E a W 7 D o W 1 p Y 2 E 2 I i 8 + P C 9 T d G F i b G V F b n R y a W V z P j w v S X R l b T 4 8 S X R l b T 4 8 S X R l b U x v Y 2 F 0 a W 9 u P j x J d G V t V H l w Z T 5 G b 3 J t d W x h P C 9 J d G V t V H l w Z T 4 8 S X R l b V B h d G g + U 2 V j d G l v b j E v R W 1 w b G V v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0 N D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V Q x N z o 0 O T o y N i 4 w N j k 1 M D E 3 W i I v P j x F b n R y e S B U e X B l P S J G a W x s Q 2 9 s d W 1 u V H l w Z X M i I F Z h b H V l P S J z Q 1 F V R 0 F 3 T U R C Z 0 1 H Q X d Z P S I v P j x F b n R y e S B U e X B l P S J G a W x s Q 2 9 s d W 1 u T m F t Z X M i I F Z h b H V l P S J z W y Z x d W 9 0 O 0 Z l Y 2 h h J n F 1 b 3 Q 7 L C Z x d W 9 0 O 0 V t c G V s b 3 M m c X V v d D s s J n F 1 b 3 Q 7 Z G V z Y 3 J p c G N p w 7 N u I G 1 1 b m l j a X B p b y Z x d W 9 0 O y w m c X V v d D t D V k V H R U 8 m c X V v d D s s J n F 1 b 3 Q 7 Q 1 Z F X 0 V O V C Z x d W 9 0 O y w m c X V v d D t D V k V f T V V O J n F 1 b 3 Q 7 L C Z x d W 9 0 O 0 5 P T U d F T y Z x d W 9 0 O y w m c X V v d D t p Z F 9 t a W N y b y Z x d W 9 0 O y w m c X V v d D t u Y W 1 l X 2 1 p Y 3 J v J n F 1 b 3 Q 7 L C Z x d W 9 0 O 2 l k X 2 1 h Y 3 J v J n F 1 b 3 Q 7 L C Z x d W 9 0 O 2 5 h b W V f b W F j c m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i N j k y M D F m L T h i M m E t N D Q 0 Y y 0 4 Z j V l L T J j Y j h i N W Z k N T Y 3 Y i I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1 w b G V v c 1 9 J T V N T L 0 Z p b G F z I G F n c n V w Y W R h c y 5 7 R m V j a G E s M H 0 m c X V v d D s s J n F 1 b 3 Q 7 U 2 V j d G l v b j E v R W 1 w b G V v c 1 9 J T V N T L 0 Z p b G F z I G F n c n V w Y W R h c y 5 7 R W 1 w Z W x v c y w y f S Z x d W 9 0 O y w m c X V v d D t T Z W N 0 a W 9 u M S 9 F b X B s Z W 9 z X 0 l N U 1 M v V m F s b 3 I g c m V l b X B s Y X p h Z G 8 u e 2 R l c 2 N y a X B j a c O z b i B t d W 5 p Y 2 l w a W 8 s M n 0 m c X V v d D s s J n F 1 b 3 Q 7 U 2 V j d G l v b j E v U m V n a W 9 u Y W x p e m F j a W 9 u L 1 R p c G 8 g Y 2 F t Y m l h Z G 8 u e 0 N W R U d F T y w w f S Z x d W 9 0 O y w m c X V v d D t T Z W N 0 a W 9 u M S 9 S Z W d p b 2 5 h b G l 6 Y W N p b 2 4 v V G l w b y B j Y W 1 i a W F k b y 5 7 Q 1 Z F X 0 V O V C w x f S Z x d W 9 0 O y w m c X V v d D t T Z W N 0 a W 9 u M S 9 S Z W d p b 2 5 h b G l 6 Y W N p b 2 4 v V G l w b y B j Y W 1 i a W F k b y 5 7 Q 1 Z F X 0 1 V T i w y f S Z x d W 9 0 O y w m c X V v d D t T Z W N 0 a W 9 u M S 9 S Z W d p b 2 5 h b G l 6 Y W N p b 2 4 v V G l w b y B j Y W 1 i a W F k b y 5 7 T k 9 N R 0 V P L D N 9 J n F 1 b 3 Q 7 L C Z x d W 9 0 O 1 N l Y 3 R p b 2 4 x L 1 J l Z 2 l v b m F s a X p h Y 2 l v b i 9 U a X B v I G N h b W J p Y W R v L n t p Z F 9 t a W N y b y w 0 f S Z x d W 9 0 O y w m c X V v d D t T Z W N 0 a W 9 u M S 9 S Z W d p b 2 5 h b G l 6 Y W N p b 2 4 v V G l w b y B j Y W 1 i a W F k b y 5 7 b m F t Z V 9 t a W N y b y w 1 f S Z x d W 9 0 O y w m c X V v d D t T Z W N 0 a W 9 u M S 9 S Z W d p b 2 5 h b G l 6 Y W N p b 2 4 v V G l w b y B j Y W 1 i a W F k b y 5 7 a W R f b W F j c m 8 s N n 0 m c X V v d D s s J n F 1 b 3 Q 7 U 2 V j d G l v b j E v U m V n a W 9 u Y W x p e m F j a W 9 u L 1 R p c G 8 g Y 2 F t Y m l h Z G 8 u e 2 5 h b W V f b W F j c m 8 s N 3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V t c G x l b 3 N f S U 1 T U y 9 G a W x h c y B h Z 3 J 1 c G F k Y X M u e 0 Z l Y 2 h h L D B 9 J n F 1 b 3 Q 7 L C Z x d W 9 0 O 1 N l Y 3 R p b 2 4 x L 0 V t c G x l b 3 N f S U 1 T U y 9 G a W x h c y B h Z 3 J 1 c G F k Y X M u e 0 V t c G V s b 3 M s M n 0 m c X V v d D s s J n F 1 b 3 Q 7 U 2 V j d G l v b j E v R W 1 w b G V v c 1 9 J T V N T L 1 Z h b G 9 y I H J l Z W 1 w b G F 6 Y W R v L n t k Z X N j c m l w Y 2 n D s 2 4 g b X V u a W N p c G l v L D J 9 J n F 1 b 3 Q 7 L C Z x d W 9 0 O 1 N l Y 3 R p b 2 4 x L 1 J l Z 2 l v b m F s a X p h Y 2 l v b i 9 U a X B v I G N h b W J p Y W R v L n t D V k V H R U 8 s M H 0 m c X V v d D s s J n F 1 b 3 Q 7 U 2 V j d G l v b j E v U m V n a W 9 u Y W x p e m F j a W 9 u L 1 R p c G 8 g Y 2 F t Y m l h Z G 8 u e 0 N W R V 9 F T l Q s M X 0 m c X V v d D s s J n F 1 b 3 Q 7 U 2 V j d G l v b j E v U m V n a W 9 u Y W x p e m F j a W 9 u L 1 R p c G 8 g Y 2 F t Y m l h Z G 8 u e 0 N W R V 9 N V U 4 s M n 0 m c X V v d D s s J n F 1 b 3 Q 7 U 2 V j d G l v b j E v U m V n a W 9 u Y W x p e m F j a W 9 u L 1 R p c G 8 g Y 2 F t Y m l h Z G 8 u e 0 5 P T U d F T y w z f S Z x d W 9 0 O y w m c X V v d D t T Z W N 0 a W 9 u M S 9 S Z W d p b 2 5 h b G l 6 Y W N p b 2 4 v V G l w b y B j Y W 1 i a W F k b y 5 7 a W R f b W l j c m 8 s N H 0 m c X V v d D s s J n F 1 b 3 Q 7 U 2 V j d G l v b j E v U m V n a W 9 u Y W x p e m F j a W 9 u L 1 R p c G 8 g Y 2 F t Y m l h Z G 8 u e 2 5 h b W V f b W l j c m 8 s N X 0 m c X V v d D s s J n F 1 b 3 Q 7 U 2 V j d G l v b j E v U m V n a W 9 u Y W x p e m F j a W 9 u L 1 R p c G 8 g Y 2 F t Y m l h Z G 8 u e 2 l k X 2 1 h Y 3 J v L D Z 9 J n F 1 b 3 Q 7 L C Z x d W 9 0 O 1 N l Y 3 R p b 2 4 x L 1 J l Z 2 l v b m F s a X p h Y 2 l v b i 9 U a X B v I G N h b W J p Y W R v L n t u Y W 1 l X 2 1 h Y 3 J v L D d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2 M T I 4 M D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Z W E 0 Y W V i M 2 Y t Y z E 4 N C 0 0 N j E 3 L T l j Y z I t Y T l m Y m V k M z I 5 Z T g y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h c i V D M y V B M W 1 l d H J v N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Q 4 M T g 0 N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j l h O D g z O T g t Z G Y w M y 0 0 Y T c x L W E 5 Y T g t O W E x O D Y w M m E 1 Z T h k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j Q 4 O T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1 Z D Z i N D U 2 L T B i Y z A t N D Y y Z C 1 h N T c y L T B k Y j V l N j Q w N j d k Y S I v P j x F b n R y e S B U e X B l P S J R d W V y e U l E I i B W Y W x 1 Z T 0 i c z Z h Z D Y 2 M m E y L T M 2 Z m Y t N D k z M i 0 4 Y 2 M 0 L W M z Z m N j M j M w M W N j M i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U x N z E 0 M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T Q 2 M G E 0 Y T I t Z D c 3 N C 0 0 O G Q z L T k y Y T g t M j I w Y m Y x O G Y 5 Y T E 5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l b G V n Y W N p b 2 5 f T X V u a W N p c G l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U 6 M z U 6 M D M u M z E z N j Y 4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j Z h O D F l Y z M t O D k 2 N y 0 0 Z W U x L W I 0 Y z A t N m E z Y j Q 0 M j Q 0 O T F k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m V n a W 9 u Y W x p e m F j a W 9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Y 6 N D I 6 M z Y u N z I 2 O D g 4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D J i N W M 1 N j E t Y z R j M i 0 0 N j U 0 L W I x N z U t N z Q 5 Y j N j M z d i Y z h m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G V y c 2 9 u Y X N f Q X R l b m R p Z G F z X 1 N U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T B U M T c 6 M j Y 6 N D I u N D g y O T g 1 O V o i L z 4 8 R W 5 0 c n k g V H l w Z T 0 i R m l s b E N v b H V t b l R 5 c G V z I i B W Y W x 1 Z T 0 i c 0 N R W U Q i L z 4 8 R W 5 0 c n k g V H l w Z T 0 i R m l s b E N v b H V t b k 5 h b W V z I i B W Y W x 1 Z T 0 i c 1 s m c X V v d D t G Z W N o Y S Z x d W 9 0 O y w m c X V v d D t T Z X h v J n F 1 b 3 Q 7 L C Z x d W 9 0 O 0 F 0 Z W 5 p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Z T Y w N z B l M C 0 2 Z D Y 3 L T Q 3 O D U t O D A 1 M C 1 k Z D Y w Z W F i N z Y 3 N D I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3 L D o W Z p Y 2 E 3 X z h f Q X R l b m R p Z G 9 z X 0 N v b G 9 j Y W R v c y F U Y W J s Y U R p b s O h b W l j Y T I i L z 4 8 L 1 N 0 Y W J s Z U V u d H J p Z X M + P C 9 J d G V t P j x J d G V t P j x J d G V t T G 9 j Y X R p b 2 4 + P E l 0 Z W 1 U e X B l P k Z v c m 1 1 b G E 8 L 0 l 0 Z W 1 U e X B l P j x J d G V t U G F 0 a D 5 T Z W N 0 a W 9 u M S 9 Q Z X J z b 2 5 h c 1 9 D b 2 x v Y 2 F k Y X N f U 1 Q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x M F Q x N z o y N j o w N y 4 y M T U w N T I 4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1 N l e G 8 m c X V v d D s s J n F 1 b 3 Q 7 Q 2 9 s b 2 N h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k M T M 1 M D l k M S 0 3 N j I 2 L T Q z Z T A t O T R h Y S 0 w Z j h j O D U z N j E z N j A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c 2 V n d X J h Z G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G F u d W x h Y 2 k l Q z M l Q j N u J T I w Z G U l M j B k a W 5 h b W l 6 Y W N p J U M z J U I z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P d H J h c y U y M G N v b H V t b m F z J T I w c X V p d G F k Y X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p v b m F z L 1 p v b m F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I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y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F s Y X J p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M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z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0 c m 9 u Z X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0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C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V u Y 2 F i Z X p h Z G 9 z J T I w c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N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3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1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S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1 R h Y m x h M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R p d m l k a X I l M j B j b 2 x 1 b W 5 h J T I w c G 9 y J T I w Z G V s a W 1 p d G F k b 3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G l w b y U y M G N h b W J p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X M l M j B j b 2 4 l M j B u b 2 1 i c m U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Y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2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U G 9 i c m V 6 Y V 9 M Y W J v c m F s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B c m N o a X Z v c y U y M G 9 j d W x 0 b 3 M l M j B m a W x 0 c m F k b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V G l w b y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R y Y X M l M j B j b 2 x 1 b W 5 h c y U y M H F 1 a X R h Z G F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E a X N 0 c k V j b 1 9 J T k V H S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Q b 2 J f U 0 V f S U 5 F R 0 l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c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3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Z p b G F z J T I w Z m l s d H J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R G l 2 a W R p c i U y M G N v b H V t b m E l M j B w b 3 I l M j B k Z W x p b W l 0 Y W R v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E a X Z p Z G l y J T I w Y 2 9 s d W 1 u Y S U y M H B v c i U y M G R l b G l t a X R h Z G 9 y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l b G V n Y W N p b 2 5 f T X V u a W N p c G l v L 0 R l b G V n Y W N p b 2 5 f T X V u a W N p c G l v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G a W x h c y U y M G F n c n V w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n N 1 b H R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E Z W x l Z 2 F j a W 9 u X 0 1 1 b m l j a X B p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9 0 c m F z J T I w Y 2 9 s d W 1 u Y X M l M j B x d W l 0 Y W R h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S Z W d p b 2 5 h b G l 6 Y W N p b 2 5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2 9 u c 3 V s d G F z J T I w Y 2 9 t Y m l u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S Z W d p b 2 5 h b G l 6 Y W N p b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Q Z X J z b 2 5 h c 1 9 B d G V u Z G l k Y X N f U 1 R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D b 2 x 1 b W 5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T 3 R y Y X M l M j B j b 2 x 1 b W 5 h c y U y M H F 1 a X R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B l c n N v b m F z X 0 N v b G 9 j Y W R h c 1 9 T V F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N v b H V t b m F z J T I w Y 2 9 t Y m l u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R G d B Q U F B Q U F B Q U N x d m F 4 V l F T a D Z R S k c 5 U k N B S G w z N k V K b F J 5 W V c 1 e l p t O X l i V 0 Z 5 S U d G e V k y a H B k b T h n W k d V Z 1 F Y T m x a M 1 Z 5 W V d S d m M x O U p U V k 5 U Q U F B Q U F B Q U F B Q U F B Q U w 1 Y W R F Q 0 R 0 S U 5 O c W J z d j h a d G 5 J S k l V U T I 5 d W M z V n N k R 0 Z 6 S U d G M W V H b H N h V 0 Z 5 W l h N Q U F h c T l y R l Z C S 0 h w Q W t i M U V J Q W V Y Z m 9 R Q U F B Q U F B Q U F B Q U x t Z j J 6 W l d W a z V K d i s 3 Y 1 l t S F l n S T B r V k h K a G J u T m 1 i M 0 p 0 W V h J Z 1 l Y S m p h R 2 w y Y n l C a 1 p T Q l R Z V 3 h o Y 2 1 s d m M x O U p U V k 5 U Q U F B Q 0 F B Q U F B Q U F B Q U l K Z U Z 2 M T l 4 b 0 Z L a m I z M k N k Q W N z b n N V U T I 5 d W M z V n N k R 0 Z 6 S U d G M W V H b H N h V 0 Z 5 W l h N Q U F i b W Y y e l p X V m s 1 S n Y r N 2 N Z b U h Z Z 0 k w Q U F B Q U F B Q U F B Q U R u N F h E Z j F l d 2 h I b H A v T U 0 3 a S 9 B d 1 V r V k h K a G J u T m 1 i M 0 p 0 W V h J Z 1 l Y S m p h R 2 w y Y n l C a 1 p T Q l F Z W F J 5 Y j I 1 b G M x O U p U V k 5 U Q U F B R U F B Q U F B Q U F B Q U x C N k R o R U Y v Y 1 Z H c G Q 3 U 2 E r U 1 l Z T E F V U T I 5 d W M z V n N k R 0 Z 6 S U d G M W V H b H N h V 0 Z 5 W l h N Q U F U b j R Y R G Y x Z X d o S G x w L 0 1 N N 2 k v Q X d V Q U F B Q U F B Q U F B Q U x x N T R z Z F p S c j l H c z Y z d W Y x M W p Y U 3 N q V k h K a G J u T m 1 i M 0 p 0 W V h J Z 1 l Y S m p h R 2 w y Y n l C a 1 p T Q l R a V 0 4 w U l d O d l g w b E 5 V M U 1 B Q U F Z Q U F B Q U F B Q U F B c 3 F o V m F s Q 1 F 2 a y s 2 c T J I W k R r N m 0 r e F J E Y j I 1 e m R X e D B Z W E 1 n W V h W N G F X e H B Z W E p s Y 3 d B Q n V y b m l 4 M W x H d j B h e n J l N S 9 Y V 0 5 k S 3 d B Q U F B Q U F B Q U F B a 3 d 1 d F Z 5 c T h V M E 9 v S n l J T H N C Z n A 4 U 0 p V Y 2 1 G d W M y W n Z j b T F o Y 2 l C a G N t T m 9 h W F p 2 S U d S b E l G U m h j M k Z 6 W D B s T 1 J V Z E p B Q U F J Q U F B Q U F B Q U F B U H V W R X I 2 R 0 N H M U J y c H I w W k F m T 2 8 3 Z 1 V R M j l 1 Y z N W c 2 R H R n p J R 0 Y x Z U d s c 2 F X R n l a W E 1 B Q V p N T H J W Y 3 F 2 R k 5 E c U N j a U M 3 Q V g 2 Z k V B Q U F B Q U F B Q U F B Q m Z H b 2 1 3 U X p J M V B v Q k h Q W l J 2 M H d h M G Z W S E p o Y m 5 O b W I z S n R Z W E l n W V h K a m F H b D J i e U J r W l N C U V R G O U p U a 1 Z I U 1 F B Q U N n Q U F B Q U F B Q U F D N n l X c F d O K 2 t 5 V D R V T j J 4 M l J 0 e T V z R k V O d m J u T j F i S F J o Y 3 l C a G R Y a H B i R 2 x o Y 2 1 W e k F B R V h 4 c U p z R U 1 5 T l Q 2 Q V J 6 M l V i O U 1 H d E F B Q U F B Q U F B Q U F C V 3 R O W k Z 3 Q X N 0 U n F W e U R i W G 1 R R 2 Z h S T F S e V l X N X p a b T l 5 Y l d G e U l H R n l Z M m h w Z G 0 4 Z 1 p H V W d S V z F 3 Y k d W d m M x O U p U V k 5 U Q U F B T U F B Q U F B Q U F B Q U p O T j h R M W R r U 2 x O Z z B H b F B 6 Z E c y U 3 d V U T I 5 d W M z V n N k R 0 Z 6 S U d G M W V H b H N h V 0 Z 5 W l h N Q U F W Y T A x a 1 h B Q 3 k x R 3 B Y S U 5 0 Z V p B W j l v Q U F B Q U E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t Z y O T V 2 b A Q K r 5 v 8 9 / 7 K S E A A A A A A I A A A A A A A N m A A D A A A A A E A A A A D d M M T F O v U Y K h 8 V m H r 9 0 D v E A A A A A B I A A A K A A A A A Q A A A A k P / A f 3 Q n j 7 o w s p L R D I 0 X X V A A A A A 5 L n M A X H 5 o k R o J H 0 Q S V c P g j K v 2 T v P K / n D F D O X O m 3 h B 3 B P + F 2 4 T r H p C a A M C T O J 1 f a G s Y q N + / B R d E d 7 4 g S A W 8 / E n T 9 w H L t L Y w O / q i d v Q b f + x 8 B Q A A A D Y 7 3 Y o W g i v c C L k 4 j 7 h e D Z 7 e A I E T w = = < / D a t a M a s h u p > 
</file>

<file path=customXml/item37.xml>��< ? x m l   v e r s i o n = " 1 . 0 "   e n c o d i n g = " U T F - 1 6 " ? > < G e m i n i   x m l n s = " h t t p : / / g e m i n i / p i v o t c u s t o m i z a t i o n / 2 7 7 2 5 a a b - 9 7 5 4 - 4 f d a - a 4 2 3 - a 8 a 9 8 f 7 8 3 2 e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d 0 e 0 3 2 a 9 - d 8 a 3 - 4 9 e b - b 4 3 f - 3 2 6 1 6 2 4 7 9 3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f 0 c f b e 3 7 - 7 9 3 8 - 4 e 0 c - 9 7 a 5 - 7 9 a 4 b 1 7 5 6 6 3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3 6 4 9 a c 0 - 5 2 6 b - 4 d 8 3 - 8 8 8 9 - b 3 2 2 b 1 9 7 3 a 2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1 b d d 3 3 a d - e e 6 9 - 4 5 b 5 - 9 7 7 b - 4 1 7 4 1 0 7 4 f 4 6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a b 5 3 4 d 2 c - 6 5 1 a - 4 6 b 6 - 9 6 1 f - 1 0 e 5 a 3 9 5 5 b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1 2 e 8 d c f 0 - 9 3 f 9 - 4 a d 4 - 9 b e 7 - f 3 3 0 4 1 5 3 6 7 5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2 d 6 e 3 3 f f - 1 c 2 e - 4 3 d 7 - 8 1 3 1 - d 5 6 5 d 8 9 c c 1 c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9 6 b 8 c a f 1 - a 6 c e - 4 1 7 d - 9 6 6 d - a f 6 f a c 6 0 8 5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7 0 d 4 f 9 3 e - c f 3 8 - 4 e 2 c - b 7 4 5 - 9 0 a 8 1 1 5 9 1 c 2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P a t r o n e s _ I M S S _ 1 e 5 3 b 6 8 e - c 3 d a - 4 b a 5 - a 8 c f - e 2 a e 5 b a 3 a 4 7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 P a t r o n e s < / s t r i n g > < / k e y > < v a l u e > < i n t > 9 5 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 P a t r o n e s 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7 5 6 3 b 8 7 e - e 5 7 4 - 4 c 2 8 - a e d 2 - b 2 8 8 7 3 2 8 6 6 d c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f 2 e d a d 0 6 - 1 3 a 7 - 4 4 0 7 - 9 d 4 1 - b 5 0 b b 5 e e 6 6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9 4 1 3 0 1 c 0 - 7 a c d - 4 a 3 4 - 9 5 8 1 - 3 4 1 c 6 0 8 0 9 1 5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0.xml>��< ? x m l   v e r s i o n = " 1 . 0 "   e n c o d i n g = " U T F - 1 6 " ? > < G e m i n i   x m l n s = " h t t p : / / g e m i n i / p i v o t c u s t o m i z a t i o n / 8 c 9 3 5 b a 0 - b 6 e 5 - 4 3 f 0 - 9 5 1 f - 4 7 d 5 a f 9 e 5 d 5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2.xml>��< ? x m l   v e r s i o n = " 1 . 0 "   e n c o d i n g = " U T F - 1 6 " ? > < G e m i n i   x m l n s = " h t t p : / / g e m i n i / p i v o t c u s t o m i z a t i o n / c a 6 7 7 1 6 0 - a f b d - 4 2 4 1 - b e e d - c 0 d 3 6 e 1 f 0 2 9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O r d e r " > < C u s t o m C o n t e n t > < ! [ C D A T A [ A s e g u r a d o s _ I M S S _ 4 6 3 6 3 4 c c - a 6 f f - 4 c 3 d - b f c 2 - 9 2 1 9 2 9 1 5 e a 8 e , C a l e n d a r , Z o n a s _ f d b 6 c e 5 4 - 3 a 1 3 - 4 8 6 a - 9 6 e 3 - 2 a 6 6 8 3 c 2 4 c 8 9 , S a l a r i o s _ I M S S _ 4 e 0 d f f 4 d - 4 e 1 7 - 4 7 1 8 - b 1 9 2 - 4 5 a f 5 b 8 3 f 6 0 8 , P a t r o n e s _ I M S S _ 1 e 5 3 b 6 8 e - c 3 d a - 4 b a 5 - a 8 c f - e 2 a e 5 b a 3 a 4 7 5 , S e c t E c o _ I M S S _ e b 6 5 c 3 9 6 - 7 d c 2 - 4 f 2 5 - b 9 f 2 - 4 8 4 7 c 5 2 6 6 9 2 a , T a s a s _ I N E G I _ b 6 e 3 1 a e f - e d 5 a - 4 7 a 4 - 9 e e b - e e f 9 4 9 7 d 2 5 c c , P L _ I N E G I _ b 2 f a c 3 2 5 - b a 8 5 - 4 9 1 1 - 8 9 5 b - 7 c f 1 0 c c a b d a b , D i s t r E c o _ I N E G I _ b 9 1 0 d 4 1 2 - 5 a b 3 - 4 b d 0 - b 3 9 1 - 2 9 8 a 1 2 3 0 4 a f f , P o b _ S E _ I N E G I _ c e 5 3 0 9 e 4 - c 1 8 e - 4 0 7 7 - b 6 3 3 - f e 7 e 5 f 1 2 b 5 3 2 , E m p l e o s _ I M S S _ 5 6 b f 0 d 8 3 - 1 7 c 9 - 4 e 9 3 - 8 a 2 9 - e 7 1 8 4 f 5 7 e b 3 c , P e r s o n a s _ A t e n d i d a s _ S T _ 1 e 0 9 9 4 0 6 - 6 a f 5 - 4 2 a c - a 0 b 8 - e c 6 6 a 2 a 0 e 9 a 0 , P e r s o n a s _ C o l o c a d a s _ S T _ d d e 9 1 6 4 a - 8 e d c - 4 0 c 7 - 8 1 9 d - 4 8 2 1 4 8 6 2 d 0 a e ] ] > < / C u s t o m C o n t e n t > < / G e m i n i > 
</file>

<file path=customXml/item54.xml>��< ? x m l   v e r s i o n = " 1 . 0 "   e n c o d i n g = " U T F - 1 6 " ? > < G e m i n i   x m l n s = " h t t p : / / g e m i n i / p i v o t c u s t o m i z a t i o n / c 5 0 2 f e 5 f - 0 1 3 b - 4 b 2 6 - 9 e 9 1 - b 0 7 c 5 5 4 9 7 1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3 5 7 4 5 5 a 6 - d d 2 2 - 4 8 2 8 - 8 3 8 8 - 4 0 d f 3 3 e 8 1 2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57.xml>��< ? x m l   v e r s i o n = " 1 . 0 "   e n c o d i n g = " U T F - 1 6 " ? > < G e m i n i   x m l n s = " h t t p : / / g e m i n i / p i v o t c u s t o m i z a t i o n / f 4 b b d 2 6 1 - 3 4 7 9 - 4 4 4 f - 8 2 4 5 - 2 b a 7 4 d c b c 3 b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c d 9 c 3 8 e a - 3 1 2 7 - 4 3 e 0 - a 2 8 6 - 1 4 5 a 6 8 7 6 1 0 8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1 0 9 5 5 e 5 b - e d 9 4 - 4 c a 9 - b 4 c 9 - 1 7 4 3 0 d f 3 1 d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L _ I N E G I _ b 2 f a c 3 2 5 - b a 8 5 - 4 9 1 1 - 8 9 5 b - 7 c f 1 0 c c a b d a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 3 2 5 < / i n t > < / v a l u e > < / i t e m > < i t e m > < k e y > < s t r i n g > P o b l a c i o n < / s t r i n g > < / k e y > < v a l u e > < i n t > 4 1 2 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 P o b l a c i o n 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6 2 6 1 6 a 7 8 - 4 6 1 d - 4 0 f f - b 3 8 3 - 6 b a 3 d 6 6 d d 1 d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f f 8 9 6 a e 9 - f 7 0 0 - 4 a 9 6 - 9 0 1 0 - 9 8 2 8 9 5 f 0 7 8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S a l a r i o s _ I M S S _ 4 e 0 d f f 4 d - 4 e 1 7 - 4 7 1 8 - b 1 9 2 - 4 5 a f 5 b 8 3 f 6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 S a l a r i o < / s t r i n g > < / k e y > < v a l u e > < i n t > 1 3 4 < / i n t > < / v a l u e > < / i t e m > < i t e m > < k e y > < s t r i n g > E s t a d o < / s t r i n g > < / k e y > < v a l u e > < i n t > 4 2 8 < / i n t > < / v a l u e > < / i t e m > < i t e m > < k e y > < s t r i n g > S a l a r i o   d i a r i o < / s t r i n g > < / k e y > < v a l u e > < i n t > 1 2 1 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 S a l a r i o 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 S a l a r i o   d i a r i o 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5 7 7 2 1 4 b c - e 5 6 8 - 4 1 7 9 - b f d 4 - 4 5 0 0 3 d 8 3 0 7 6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5 e 8 6 9 d 6 d - 7 d 0 1 - 4 9 8 8 - 9 8 3 3 - d 2 7 8 1 0 3 e 5 f 0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E m p l e o s _ I M S S _ 5 6 b f 0 d 8 3 - 1 7 c 9 - 4 e 9 3 - 8 a 2 9 - e 7 1 8 4 f 5 7 e b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 E m p e l o s < / s t r i n g > < / k e y > < v a l u e > < i n t > 4 3 5 < / i n t > < / v a l u e > < / i t e m > < i t e m > < k e y > < s t r i n g > d e s c r i p c i � n   m u n i c i p i o < / s t r i n g > < / k e y > < v a l u e > < i n t > 1 7 8 < / i n t > < / v a l u e > < / i t e m > < i t e m > < k e y > < s t r i n g > C V E G E O < / s t r i n g > < / k e y > < v a l u e > < i n t > 9 9 < / i n t > < / v a l u e > < / i t e m > < i t e m > < k e y > < s t r i n g > C V E _ E N T < / s t r i n g > < / k e y > < v a l u e > < i n t > 1 0 3 < / i n t > < / v a l u e > < / i t e m > < i t e m > < k e y > < s t r i n g > C V E _ M U N < / s t r i n g > < / k e y > < v a l u e > < i n t > 1 0 8 < / i n t > < / v a l u e > < / i t e m > < i t e m > < k e y > < s t r i n g > N O M G E O < / s t r i n g > < / k e y > < v a l u e > < i n t > 1 0 5 < / i n t > < / v a l u e > < / i t e m > < i t e m > < k e y > < s t r i n g > i d _ m i c r o < / s t r i n g > < / k e y > < v a l u e > < i n t > 9 2 < / i n t > < / v a l u e > < / i t e m > < i t e m > < k e y > < s t r i n g > n a m e _ m i c r o < / s t r i n g > < / k e y > < v a l u e > < i n t > 1 1 8 < / i n t > < / v a l u e > < / i t e m > < i t e m > < k e y > < s t r i n g > i d _ m a c r o < / s t r i n g > < / k e y > < v a l u e > < i n t > 9 7 < / i n t > < / v a l u e > < / i t e m > < i t e m > < k e y > < s t r i n g > n a m e _ m a c r o < / s t r i n g > < / k e y > < v a l u e > < i n t > 1 2 3 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 E m p e l o s < / s t r i n g > < / k e y > < v a l u e > < i n t > 1 < / i n t > < / v a l u e > < / i t e m > < i t e m > < k e y > < s t r i n g > d e s c r i p c i � n   m u n i c i p i o < / s t r i n g > < / k e y > < v a l u e > < i n t > 2 < / i n t > < / v a l u e > < / i t e m > < i t e m > < k e y > < s t r i n g > C V E G E O < / s t r i n g > < / k e y > < v a l u e > < i n t > 3 < / i n t > < / v a l u e > < / i t e m > < i t e m > < k e y > < s t r i n g > C V E _ E N T < / s t r i n g > < / k e y > < v a l u e > < i n t > 4 < / i n t > < / v a l u e > < / i t e m > < i t e m > < k e y > < s t r i n g > C V E _ M U N < / s t r i n g > < / k e y > < v a l u e > < i n t > 5 < / i n t > < / v a l u e > < / i t e m > < i t e m > < k e y > < s t r i n g > N O M G E O < / s t r i n g > < / k e y > < v a l u e > < i n t > 6 < / i n t > < / v a l u e > < / i t e m > < i t e m > < k e y > < s t r i n g > i d _ m i c r o < / s t r i n g > < / k e y > < v a l u e > < i n t > 7 < / i n t > < / v a l u e > < / i t e m > < i t e m > < k e y > < s t r i n g > n a m e _ m i c r o < / s t r i n g > < / k e y > < v a l u e > < i n t > 8 < / i n t > < / v a l u e > < / i t e m > < i t e m > < k e y > < s t r i n g > i d _ m a c r o < / s t r i n g > < / k e y > < v a l u e > < i n t > 9 < / i n t > < / v a l u e > < / i t e m > < i t e m > < k e y > < s t r i n g > n a m e _ m a c r o 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8 8 e a c e 8 d - f 1 e 5 - 4 c b 7 - b 8 4 4 - e b 5 4 c 7 a 0 c 1 e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a c d d c 8 f e - c f 2 4 - 4 7 4 e - b 5 5 5 - 2 8 e 4 5 8 7 4 6 d 1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7 f 2 8 6 9 0 9 - 2 f 4 f - 4 9 6 3 - a 3 c 6 - f e 4 9 f b b 8 2 0 9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a b d 8 1 c 7 6 - f d 4 8 - 4 3 4 e - a 1 5 9 - 4 5 6 1 3 2 b 3 3 6 d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b 2 4 8 1 c 9 b - 4 8 8 1 - 4 3 a 9 - 9 8 2 b - 0 e d 2 8 8 e e c 7 6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2 c 6 e b 2 9 8 - 7 8 6 e - 4 4 2 8 - 9 a 9 c - 8 b 0 3 f f 0 b d a 7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c 6 6 a f 3 2 6 - 0 7 2 2 - 4 c 2 7 - b 6 e e - 5 3 e 1 7 5 1 c 2 a 9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f c b 8 3 6 3 7 - f d 8 7 - 4 5 f 2 - 9 3 b a - c 9 5 6 a 3 8 0 a d 0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6 d a 0 d d 3 6 - d 1 6 8 - 4 d a 7 - 9 e 2 3 - 7 2 1 2 8 d 5 a d 7 c 3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5.xml>��< ? x m l   v e r s i o n = " 1 . 0 "   e n c o d i n g = " U T F - 1 6 " ? > < G e m i n i   x m l n s = " h t t p : / / g e m i n i / p i v o t c u s t o m i z a t i o n / 7 4 4 8 1 a 6 6 - e 1 2 e - 4 e e 7 - b 7 2 c - 4 7 4 b a 9 8 a b b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 A s e g u r a d o s _ I M S S 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 A s e g u r a d o s _ I M S S 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 E m p l e o s _ I M S S 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 E m p l e o s _ I M S S 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 S e c t E c o _ I M S S 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 S e c t E c o _ I M S S 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 D i s t r E c o _ I N E G I 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 D i s t r E c o _ I N E G I 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 S a l a r i o s _ I M S S 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 S a l a r i o s _ I M S S 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 T a s a s _ I N E G I 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 T a s a s _ I N E G I 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 Z o n a s 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 Z o n a s 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 P a t r o n e s _ I M S S 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 P a t r o n e s _ I M S S 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 P o b _ S E _ I N E G I 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 P o b _ S E _ I N E G I 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 P e r s o n a s _ C o l o c a d a s _ S T 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 P e r s o n a s _ C o l o c a d a s _ S T 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 P e r s o n a s _ A t e n d i d a s _ S T 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 P e r s o n a s _ A t e n d i d a s _ S T 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b 3 9 1 9 4 3 6 - 6 5 e 9 - 4 1 b f - 9 5 f 9 - 5 5 f 1 9 d d 1 b c 5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9.xml>��< ? x m l   v e r s i o n = " 1 . 0 "   e n c o d i n g = " U T F - 1 6 " ? > < G e m i n i   x m l n s = " h t t p : / / g e m i n i / p i v o t c u s t o m i z a t i o n / 1 c 7 e 6 6 f f - 9 e 0 b - 4 b f 4 - 9 4 1 0 - 0 9 8 8 9 4 c 4 6 f 7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5 7 6 1 f 7 3 f - 6 4 1 c - 4 0 d 5 - b 3 d 9 - 3 7 d b 4 b 7 6 9 d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3 4 1 1 7 c 2 b - 9 2 5 9 - 4 e 4 0 - 9 1 5 1 - 8 4 f 2 e c 6 5 2 8 4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T a b l e X M L _ P o b _ S E _ I N E G I _ c e 5 3 0 9 e 4 - c 1 8 e - 4 0 7 7 - b 6 3 3 - f e 7 e 5 f 1 2 b 5 3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 5 4 9 < / i n t > < / v a l u e > < / i t e m > < i t e m > < k e y > < s t r i n g > P o b l a c i � n S E < / s t r i n g > < / k e y > < v a l u e > < i n t > 4 5 6 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 P o b l a c i � n S E 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 6 5 < / i n t > < / v a l u e > < / i t e m > < i t e m > < k e y > < s t r i n g > M e s < / s t r i n g > < / k e y > < v a l u e > < i n t > 7 7 < / i n t > < / v a l u e > < / i t e m > < i t e m > < k e y > < s t r i n g > M o n t h   N u m b e r < / s t r i n g > < / k e y > < v a l u e > < i n t > 1 3 4 < / i n t > < / v a l u e > < / i t e m > < i t e m > < k e y > < s t r i n g > M M M - Y Y Y Y < / s t r i n g > < / k e y > < v a l u e > < i n t > 1 1 5 < / i n t > < / v a l u e > < / i t e m > < i t e m > < k e y > < s t r i n g > D a y   O f   W e e k   N u m b e r < / s t r i n g > < / k e y > < v a l u e > < i n t > 1 8 1 < / i n t > < / v a l u e > < / i t e m > < i t e m > < k e y > < s t r i n g > D a y   O f   W e e k < / s t r i n g > < / k e y > < v a l u e > < i n t > 1 2 4 < / i n t > < / v a l u e > < / i t e m > < i t e m > < k e y > < s t r i n g > F e c h a < / s t r i n g > < / k e y > < v a l u e > < i n t > 1 7 8 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 M e s < / s t r i n g > < / k e y > < v a l u e > < i n t > 3 < / i n t > < / v a l u e > < / i t e m > < i t e m > < k e y > < s t r i n g > M o n t h   N u m b e r < / s t r i n g > < / k e y > < v a l u e > < i n t > 2 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> < i t e m > < k e y > < s t r i n g > T r i m < / s t r i n g > < / k e y > < v a l u e > < F i l t e r E x p r e s s i o n   x s i : n i l = " t r u e "   / > < / v a l u e > < / i t e m > < / C o l u m n F i l t e r > < S e l e c t i o n F i l t e r > < i t e m > < k e y > < s t r i n g > T r i m < / s t r i n g > < / k e y > < v a l u e > < S e l e c t i o n F i l t e r   x s i : n i l = " t r u e "   / > < / v a l u e > < / i t e m > < / S e l e c t i o n F i l t e r > < F i l t e r P a r a m e t e r s > < i t e m > < k e y > < s t r i n g > T r i m 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5 7 d a c 5 d 1 - 3 a 9 d - 4 8 c b - 8 e 8 7 - d 8 c 2 e 1 d 3 9 d 4 5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7 7 2 4 b 8 2 1 - 7 8 7 0 - 4 2 e 4 - 8 6 2 3 - a 1 2 6 2 9 9 f 9 4 e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2 7 5 b 5 0 3 8 - d c 2 7 - 4 1 8 3 - 9 6 b 4 - 4 2 d 3 8 6 8 d 9 8 b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b f 0 a 0 4 1 9 - 1 4 c 2 - 4 6 b 7 - a c d d - 9 a 4 2 9 7 7 c 2 2 5 f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  l o s   P T   d e l   M e s   P a s a d o < / M e a s u r e N a m e > < D i s p l a y N a m e > T o t a l   d e   l o s   P T   d e l   M e s   P a s a d o < / D i s p l a y N a m e > < V i s i b l e > F a l s e < / V i s i b l e > < / i t e m > < i t e m > < M e a s u r e N a m e > I n c r e m e n t o / D e c r e m e n t o   M e n s u a l   d e   l o s   P T < / M e a s u r e N a m e > < D i s p l a y N a m e > I n c r e m e n t o / D e c r e m e n t o   M e n s u a l   d e   l o s   P T < / D i s p l a y N a m e > < V i s i b l e > F a l s e < / V i s i b l e > < / i t e m > < i t e m > < M e a s u r e N a m e > V a r i a c i � n   M e n s u a l   d e   l o s   P T < / M e a s u r e N a m e > < D i s p l a y N a m e > V a r i a c i � n   M e n s u a l 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8 1 4 5 f b a 7 - 4 2 0 2 - 4 9 e e - a a 4 9 - 7 8 6 f 7 a b 9 0 b a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d c 9 3 b 2 b 0 - 6 f 2 a - 4 5 4 d - 9 3 4 9 - 9 5 b 2 0 8 8 e d f f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 P a t r o n e s _ I M S S 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 P a t r o n e s _ I M S S 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 p a t r o n e s   y   p a t r o n a s < / K e y > < / D i a g r a m O b j e c t K e y > < D i a g r a m O b j e c t K e y > < K e y > M e a s u r e s \ T o t a l   d e   p a t r o n e s   y   p a t r o n a s \ T a g I n f o \ F � r m u l a < / K e y > < / D i a g r a m O b j e c t K e y > < D i a g r a m O b j e c t K e y > < K e y > M e a s u r e s \ T o t a l   d e   p a t r o n e s   y   p a t r o n a s \ T a g I n f o \ V a l o r < / K e y > < / D i a g r a m O b j e c t K e y > < D i a g r a m O b j e c t K e y > < K e y > M e a s u r e s \ T o t a l   d e   p a t r o n e s   y   p a t r o n a s   d e l   A � o   P a s a d o < / K e y > < / D i a g r a m O b j e c t K e y > < D i a g r a m O b j e c t K e y > < K e y > M e a s u r e s \ T o t a l   d e   p a t r o n e s   y   p a t r o n a s   d e l   A � o   P a s a d o \ T a g I n f o \ F � r m u l a < / K e y > < / D i a g r a m O b j e c t K e y > < D i a g r a m O b j e c t K e y > < K e y > M e a s u r e s \ T o t a l   d e   p a t r o n e s   y   p a t r o n a s   d e l   A � o   P a s a d o \ T a g I n f o \ V a l o r < / K e y > < / D i a g r a m O b j e c t K e y > < D i a g r a m O b j e c t K e y > < K e y > M e a s u r e s \ I n c r e m e n t o / D e c r e m e n t o   A n u a l   d e   p a t r o n e s   y   p a t r o n a s < / K e y > < / D i a g r a m O b j e c t K e y > < D i a g r a m O b j e c t K e y > < K e y > M e a s u r e s \ I n c r e m e n t o / D e c r e m e n t o   A n u a l   d e   p a t r o n e s   y   p a t r o n a s \ T a g I n f o \ F � r m u l a < / K e y > < / D i a g r a m O b j e c t K e y > < D i a g r a m O b j e c t K e y > < K e y > M e a s u r e s \ I n c r e m e n t o / D e c r e m e n t o   A n u a l   d e   p a t r o n e s   y   p a t r o n a s \ T a g I n f o \ V a l o r < / K e y > < / D i a g r a m O b j e c t K e y > < D i a g r a m O b j e c t K e y > < K e y > M e a s u r e s \ V a r i a c i � n   A n u a l   d e   p a t r o n e s   y   p a t r o n a s < / K e y > < / D i a g r a m O b j e c t K e y > < D i a g r a m O b j e c t K e y > < K e y > M e a s u r e s \ V a r i a c i � n   A n u a l   d e   p a t r o n e s   y   p a t r o n a s \ T a g I n f o \ F � r m u l a < / K e y > < / D i a g r a m O b j e c t K e y > < D i a g r a m O b j e c t K e y > < K e y > M e a s u r e s \ V a r i a c i � n   A n u a l   d e   p a t r o n e s   y   p a t r o n a s \ T a g I n f o \ V a l o r < / K e y > < / D i a g r a m O b j e c t K e y > < D i a g r a m O b j e c t K e y > < K e y > M e a s u r e s \ T o t a l   d e   p a t r o n e s   y   p a t r o n a s   d e l   T r i m   P a s a d o < / K e y > < / D i a g r a m O b j e c t K e y > < D i a g r a m O b j e c t K e y > < K e y > M e a s u r e s \ T o t a l   d e   p a t r o n e s   y   p a t r o n a s   d e l   T r i m   P a s a d o \ T a g I n f o \ F � r m u l a < / K e y > < / D i a g r a m O b j e c t K e y > < D i a g r a m O b j e c t K e y > < K e y > M e a s u r e s \ T o t a l   d e   p a t r o n e s   y   p a t r o n a s   d e l   T r i m   P a s a d o \ T a g I n f o \ V a l o r < / K e y > < / D i a g r a m O b j e c t K e y > < D i a g r a m O b j e c t K e y > < K e y > M e a s u r e s \ I n c r e m e n t o / D e c r e m e n t o   T r i m e s t r a l   d e   p a t r o n e s   y   p a t r o n a s < / K e y > < / D i a g r a m O b j e c t K e y > < D i a g r a m O b j e c t K e y > < K e y > M e a s u r e s \ I n c r e m e n t o / D e c r e m e n t o   T r i m e s t r a l   d e   p a t r o n e s   y   p a t r o n a s \ T a g I n f o \ F � r m u l a < / K e y > < / D i a g r a m O b j e c t K e y > < D i a g r a m O b j e c t K e y > < K e y > M e a s u r e s \ I n c r e m e n t o / D e c r e m e n t o   T r i m e s t r a l   d e   p a t r o n e s   y   p a t r o n a s \ T a g I n f o \ V a l o r < / K e y > < / D i a g r a m O b j e c t K e y > < D i a g r a m O b j e c t K e y > < K e y > M e a s u r e s \ V a r i a c i � n   T r i m e s t r a l   d e   p a t r o n e s   y   p a t r o n a s < / K e y > < / D i a g r a m O b j e c t K e y > < D i a g r a m O b j e c t K e y > < K e y > M e a s u r e s \ V a r i a c i � n   T r i m e s t r a l   d e   p a t r o n e s   y   p a t r o n a s \ T a g I n f o \ F � r m u l a < / K e y > < / D i a g r a m O b j e c t K e y > < D i a g r a m O b j e c t K e y > < K e y > M e a s u r e s \ V a r i a c i � n   T r i m e s t r a l   d e   p a t r o n e s   y   p a t r o n a s \ T a g I n f o \ V a l o r 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 C o l u m n s \ P a t r o n e s 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 T a s a s _ I N E G I 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 T a s a s _ I N E G I 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 M e a s u r e s \ V a l o r   d e   l a   T a s a < / K e y > < / D i a g r a m O b j e c t K e y > < D i a g r a m O b j e c t K e y > < K e y > M e a s u r e s \ V a l o r   d e   l a   T a s a \ T a g I n f o \ F � r m u l a < / K e y > < / D i a g r a m O b j e c t K e y > < D i a g r a m O b j e c t K e y > < K e y > M e a s u r e s \ V a l o r   d e   l a   T a s a \ T a g I n f o \ V a l o r < / K e y > < / D i a g r a m O b j e c t K e y > < D i a g r a m O b j e c t K e y > < K e y > M e a s u r e s \ V a l o r   d e   l a   T a s a   d e l   A � o   p a s a d o < / K e y > < / D i a g r a m O b j e c t K e y > < D i a g r a m O b j e c t K e y > < K e y > M e a s u r e s \ V a l o r   d e   l a   T a s a   d e l   A � o   p a s a d o \ T a g I n f o \ F � r m u l a < / K e y > < / D i a g r a m O b j e c t K e y > < D i a g r a m O b j e c t K e y > < K e y > M e a s u r e s \ V a l o r   d e   l a   T a s a   d e l   A � o   p a s a d o \ T a g I n f o \ V a l o r < / K e y > < / D i a g r a m O b j e c t K e y > < D i a g r a m O b j e c t K e y > < K e y > M e a s u r e s \ I n c r e m e n t o / D e c r e m e n t o   A n u a l   d e   l a   t a s a < / K e y > < / D i a g r a m O b j e c t K e y > < D i a g r a m O b j e c t K e y > < K e y > M e a s u r e s \ I n c r e m e n t o / D e c r e m e n t o   A n u a l   d e   l a   t a s a \ T a g I n f o \ F � r m u l a < / K e y > < / D i a g r a m O b j e c t K e y > < D i a g r a m O b j e c t K e y > < K e y > M e a s u r e s \ I n c r e m e n t o / D e c r e m e n t o   A n u a l   d e   l a   t a s a \ T a g I n f o \ V a l o r < / K e y > < / D i a g r a m O b j e c t K e y > < D i a g r a m O b j e c t K e y > < K e y > M e a s u r e s \ V a r i a c i � n   A n u a l   d e   l a   t a s a < / K e y > < / D i a g r a m O b j e c t K e y > < D i a g r a m O b j e c t K e y > < K e y > M e a s u r e s \ V a r i a c i � n   A n u a l   d e   l a   t a s a \ T a g I n f o \ F � r m u l a < / K e y > < / D i a g r a m O b j e c t K e y > < D i a g r a m O b j e c t K e y > < K e y > M e a s u r e s \ V a r i a c i � n   A n u a l   d e   l a   t a s a \ T a g I n f o \ V a l o r < / K e y > < / D i a g r a m O b j e c t K e y > < D i a g r a m O b j e c t K e y > < K e y > M e a s u r e s \ V a l o r   d e   l a   T a s a   d e l   T r i m   p a s a d o < / K e y > < / D i a g r a m O b j e c t K e y > < D i a g r a m O b j e c t K e y > < K e y > M e a s u r e s \ V a l o r   d e   l a   T a s a   d e l   T r i m   p a s a d o \ T a g I n f o \ F � r m u l a < / K e y > < / D i a g r a m O b j e c t K e y > < D i a g r a m O b j e c t K e y > < K e y > M e a s u r e s \ V a l o r   d e   l a   T a s a   d e l   T r i m   p a s a d o \ T a g I n f o \ V a l o r < / K e y > < / D i a g r a m O b j e c t K e y > < D i a g r a m O b j e c t K e y > < K e y > M e a s u r e s \ I n c r e m e n t o / D e c r e m e n t o   T r i m e s t r a l   d e   l a   t a s a < / K e y > < / D i a g r a m O b j e c t K e y > < D i a g r a m O b j e c t K e y > < K e y > M e a s u r e s \ I n c r e m e n t o / D e c r e m e n t o   T r i m e s t r a l   d e   l a   t a s a \ T a g I n f o \ F � r m u l a < / K e y > < / D i a g r a m O b j e c t K e y > < D i a g r a m O b j e c t K e y > < K e y > M e a s u r e s \ I n c r e m e n t o / D e c r e m e n t o   T r i m e s t r a l   d e   l a   t a s a \ T a g I n f o \ V a l o r < / K e y > < / D i a g r a m O b j e c t K e y > < D i a g r a m O b j e c t K e y > < K e y > M e a s u r e s \ V a r i a c i � n   T r i m e s t r a l   d e   l a   t a s a < / K e y > < / D i a g r a m O b j e c t K e y > < D i a g r a m O b j e c t K e y > < K e y > M e a s u r e s \ V a r i a c i � n   T r i m e s t r a l   d e   l a   t a s a \ T a g I n f o \ F � r m u l a < / K e y > < / D i a g r a m O b j e c t K e y > < D i a g r a m O b j e c t K e y > < K e y > M e a s u r e s \ V a r i a c i � n   T r i m e s t r a l   d e   l a   t a s a \ T a g I n f o \ V a l o r 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 C o l u m n s \ T i p o   d e   t a s a < / K e y > < / D i a g r a m O b j e c t K e y > < D i a g r a m O b j e c t K e y > < K e y > C o l u m n s \ S e x o < / K e y > < / D i a g r a m O b j e c t K e y > < D i a g r a m O b j e c t K e y > < K e y > C o l u m n s \ T a s a 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 6 < / F o c u s R o w > < S e l e c t i o n E n d C o l u m n > 3 < / S e l e c t i o n E n d C o l u m n > < S e l e c t i o n E n d R o w > 6 < / S e l e c t i o n E n d R o w > < S e l e c t i o n S t a r t C o l u m n > 3 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 M e a s u r e s \ V a l o r   d e   l a  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 M e a s u r e s \ V a l o r 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 Z o n a s 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 Z o n a s 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 C o l u m n s \ E s t a d o < / K e y > < / D i a g r a m O b j e c t K e y > < D i a g r a m O b j e c t K e y > < K e y > C o l u m n s \ Z o n a 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 P o b _ S E _ I N E G I 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 P o b _ S E _ I N E G I 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 M e a s u r e s \ P o b l a c i � n   p o r   S E < / K e y > < / D i a g r a m O b j e c t K e y > < D i a g r a m O b j e c t K e y > < K e y > M e a s u r e s \ P o b l a c i � n   p o r   S E \ T a g I n f o \ F � r m u l a < / K e y > < / D i a g r a m O b j e c t K e y > < D i a g r a m O b j e c t K e y > < K e y > M e a s u r e s \ P o b l a c i � n   p o r   S E \ T a g I n f o \ V a l o r < / K e y > < / D i a g r a m O b j e c t K e y > < D i a g r a m O b j e c t K e y > < K e y > M e a s u r e s \ P o b l a c i � n   p o r   S E   d e l   A � o   p a s a d o < / K e y > < / D i a g r a m O b j e c t K e y > < D i a g r a m O b j e c t K e y > < K e y > M e a s u r e s \ P o b l a c i � n   p o r   S E   d e l   A � o   p a s a d o \ T a g I n f o \ F � r m u l a < / K e y > < / D i a g r a m O b j e c t K e y > < D i a g r a m O b j e c t K e y > < K e y > M e a s u r e s \ P o b l a c i � n   p o r   S E   d e l   A � o   p a s a d o \ T a g I n f o \ V a l o r < / K e y > < / D i a g r a m O b j e c t K e y > < D i a g r a m O b j e c t K e y > < K e y > M e a s u r e s \ I n c r e m e n t o / D e c r e m e n t o   A n u a l   d e   l a   P o b l a c i � n   p o r   S E < / K e y > < / D i a g r a m O b j e c t K e y > < D i a g r a m O b j e c t K e y > < K e y > M e a s u r e s \ I n c r e m e n t o / D e c r e m e n t o   A n u a l   d e   l a   P o b l a c i � n   p o r   S E \ T a g I n f o \ F � r m u l a < / K e y > < / D i a g r a m O b j e c t K e y > < D i a g r a m O b j e c t K e y > < K e y > M e a s u r e s \ I n c r e m e n t o / D e c r e m e n t o   A n u a l   d e   l a   P o b l a c i � n   p o r   S E \ T a g I n f o \ V a l o r < / K e y > < / D i a g r a m O b j e c t K e y > < D i a g r a m O b j e c t K e y > < K e y > M e a s u r e s \ V a r i a c i � n   A n u a l   d e   l a   P o b l a c i � n   p o r   S E < / K e y > < / D i a g r a m O b j e c t K e y > < D i a g r a m O b j e c t K e y > < K e y > M e a s u r e s \ V a r i a c i � n   A n u a l   d e   l a   P o b l a c i � n   p o r   S E \ T a g I n f o \ F � r m u l a < / K e y > < / D i a g r a m O b j e c t K e y > < D i a g r a m O b j e c t K e y > < K e y > M e a s u r e s \ V a r i a c i � n   A n u a l   d e   l a   P o b l a c i � n   p o r   S E \ T a g I n f o \ V a l o r 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 C o l u m n s \ P o b l a c i � n S E < / K e y > < / D i a g r a m O b j e c t K e y > < D i a g r a m O b j e c t K e y > < K e y > M e a s u r e s \ P o b l a c i � n   p o r   S E   d e l   T r i m   p a s a d o < / K e y > < / D i a g r a m O b j e c t K e y > < D i a g r a m O b j e c t K e y > < K e y > M e a s u r e s \ P o b l a c i � n   p o r   S E   d e l   T r i m   p a s a d o \ T a g I n f o \ F � r m u l a < / K e y > < / D i a g r a m O b j e c t K e y > < D i a g r a m O b j e c t K e y > < K e y > M e a s u r e s \ P o b l a c i � n   p o r   S E   d e l   T r i m   p a s a d o \ T a g I n f o \ V a l o r < / K e y > < / D i a g r a m O b j e c t K e y > < D i a g r a m O b j e c t K e y > < K e y > M e a s u r e s \ I n c r e m e n t o / D e c r e m e n t o   T r i m e s t r a l   d e   l a   P o b l a c i � n   p o r   S E < / K e y > < / D i a g r a m O b j e c t K e y > < D i a g r a m O b j e c t K e y > < K e y > M e a s u r e s \ I n c r e m e n t o / D e c r e m e n t o   T r i m e s t r a l   d e   l a   P o b l a c i � n   p o r   S E \ T a g I n f o \ F � r m u l a < / K e y > < / D i a g r a m O b j e c t K e y > < D i a g r a m O b j e c t K e y > < K e y > M e a s u r e s \ I n c r e m e n t o / D e c r e m e n t o   T r i m e s t r a l   d e   l a   P o b l a c i � n   p o r   S E \ T a g I n f o \ V a l o r < / K e y > < / D i a g r a m O b j e c t K e y > < D i a g r a m O b j e c t K e y > < K e y > M e a s u r e s \ V a r i a c i � n   T r i m e s t r a l   d e   l a   P o b l a c i � n   p o r   S E < / K e y > < / D i a g r a m O b j e c t K e y > < D i a g r a m O b j e c t K e y > < K e y > M e a s u r e s \ V a r i a c i � n   T r i m e s t r a l   d e   l a   P o b l a c i � n   p o r   S E \ T a g I n f o \ F � r m u l a < / K e y > < / D i a g r a m O b j e c t K e y > < D i a g r a m O b j e c t K e y > < K e y > M e a s u r e s \ V a r i a c i � n   T r i m e s t r a l   d e   l a   P o b l a c i � n   p o r   S E \ T a g I n f o \ V a l o r 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 2 < / F o c u s R o w > < S e l e c t i o n E n d C o l u m n > 3 < / S e l e c t i o n E n d C o l u m n > < S e l e c t i o n E n d R o w > 2 < / S e l e c t i o n E n d R o w > < S e l e c t i o n S t a r t C o l u m n > 3 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 M e a s u r e s \ P o b l a c i � n   p o r  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 C o l u m n s \ M o n t h   N u m b e r < / K e y > < / D i a g r a m O b j e c t K e y > < D i a g r a m O b j e c t K e y > < K e y > C o l u m n s \ M e s 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 S a l a r i o s _ I M S S 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 S a l a r i o s _ I M S S 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 S a l a r i o   d i a r i o < / K e y > < / D i a g r a m O b j e c t K e y > < D i a g r a m O b j e c t K e y > < K e y > M e a s u r e s \ T o t a l   d e l   S a l a r i o   d i a r i o \ T a g I n f o \ F � r m u l a < / K e y > < / D i a g r a m O b j e c t K e y > < D i a g r a m O b j e c t K e y > < K e y > M e a s u r e s \ T o t a l   d e l   S a l a r i o   d i a r i o \ T a g I n f o \ V a l o r < / K e y > < / D i a g r a m O b j e c t K e y > < D i a g r a m O b j e c t K e y > < K e y > M e a s u r e s \ T o t a l   d e l   S a l a r i o   d i a r i o   d e l   A � o   p a s a d o < / K e y > < / D i a g r a m O b j e c t K e y > < D i a g r a m O b j e c t K e y > < K e y > M e a s u r e s \ T o t a l   d e l   S a l a r i o   d i a r i o   d e l   A � o   p a s a d o \ T a g I n f o \ F � r m u l a < / K e y > < / D i a g r a m O b j e c t K e y > < D i a g r a m O b j e c t K e y > < K e y > M e a s u r e s \ T o t a l   d e l   S a l a r i o   d i a r i o   d e l   A � o   p a s a d o \ T a g I n f o \ V a l o r < / K e y > < / D i a g r a m O b j e c t K e y > < D i a g r a m O b j e c t K e y > < K e y > M e a s u r e s \ I n c r e m e n t o / D e c r e m e n t o   A n u a l   d e   l o s   s a l a r i o s < / K e y > < / D i a g r a m O b j e c t K e y > < D i a g r a m O b j e c t K e y > < K e y > M e a s u r e s \ I n c r e m e n t o / D e c r e m e n t o   A n u a l   d e   l o s   s a l a r i o s \ T a g I n f o \ F � r m u l a < / K e y > < / D i a g r a m O b j e c t K e y > < D i a g r a m O b j e c t K e y > < K e y > M e a s u r e s \ I n c r e m e n t o / D e c r e m e n t o   A n u a l   d e   l o s   s a l a r i o s \ T a g I n f o \ V a l o r < / K e y > < / D i a g r a m O b j e c t K e y > < D i a g r a m O b j e c t K e y > < K e y > M e a s u r e s \ V a r i a c i � n   A n u a l   d e l   s a l a r i o < / K e y > < / D i a g r a m O b j e c t K e y > < D i a g r a m O b j e c t K e y > < K e y > M e a s u r e s \ V a r i a c i � n   A n u a l   d e l   s a l a r i o \ T a g I n f o \ F � r m u l a < / K e y > < / D i a g r a m O b j e c t K e y > < D i a g r a m O b j e c t K e y > < K e y > M e a s u r e s \ V a r i a c i � n   A n u a l   d e l   s a l a r i o \ T a g I n f o \ V a l o r < / K e y > < / D i a g r a m O b j e c t K e y > < D i a g r a m O b j e c t K e y > < K e y > M e a s u r e s \ T o t a l   d e l   S a l a r i o   d i a r i o   d e l   T r i m   p a s a d o < / K e y > < / D i a g r a m O b j e c t K e y > < D i a g r a m O b j e c t K e y > < K e y > M e a s u r e s \ T o t a l   d e l   S a l a r i o   d i a r i o   d e l   T r i m   p a s a d o \ T a g I n f o \ F � r m u l a < / K e y > < / D i a g r a m O b j e c t K e y > < D i a g r a m O b j e c t K e y > < K e y > M e a s u r e s \ T o t a l   d e l   S a l a r i o   d i a r i o   d e l   T r i m   p a s a d o \ T a g I n f o \ V a l o r < / K e y > < / D i a g r a m O b j e c t K e y > < D i a g r a m O b j e c t K e y > < K e y > M e a s u r e s \ I n c r e m e n t o / D e c r e m e n t o   T r i m e s t r a l   d e   l o s   s a l a r i o s < / K e y > < / D i a g r a m O b j e c t K e y > < D i a g r a m O b j e c t K e y > < K e y > M e a s u r e s \ I n c r e m e n t o / D e c r e m e n t o   T r i m e s t r a l   d e   l o s   s a l a r i o s \ T a g I n f o \ F � r m u l a < / K e y > < / D i a g r a m O b j e c t K e y > < D i a g r a m O b j e c t K e y > < K e y > M e a s u r e s \ I n c r e m e n t o / D e c r e m e n t o   T r i m e s t r a l   d e   l o s   s a l a r i o s \ T a g I n f o \ V a l o r < / K e y > < / D i a g r a m O b j e c t K e y > < D i a g r a m O b j e c t K e y > < K e y > M e a s u r e s \ V a r i a c i � n   T r i m e s t r a l   d e l   s a l a r i o < / K e y > < / D i a g r a m O b j e c t K e y > < D i a g r a m O b j e c t K e y > < K e y > M e a s u r e s \ V a r i a c i � n   T r i m e s t r a l   d e l   s a l a r i o \ T a g I n f o \ F � r m u l a < / K e y > < / D i a g r a m O b j e c t K e y > < D i a g r a m O b j e c t K e y > < K e y > M e a s u r e s \ V a r i a c i � n   T r i m e s t r a l   d e l   s a l a r i o \ T a g I n f o \ V a l o r < / K e y > < / D i a g r a m O b j e c t K e y > < D i a g r a m O b j e c t K e y > < K e y > M e a s u r e s \ S a l a r i o   d i a r i o   d e   m u j e r e s < / K e y > < / D i a g r a m O b j e c t K e y > < D i a g r a m O b j e c t K e y > < K e y > M e a s u r e s \ S a l a r i o   d i a r i o   d e   m u j e r e s \ T a g I n f o \ F � r m u l a < / K e y > < / D i a g r a m O b j e c t K e y > < D i a g r a m O b j e c t K e y > < K e y > M e a s u r e s \ S a l a r i o   d i a r i o   d e   m u j e r e s \ T a g I n f o \ V a l o r < / K e y > < / D i a g r a m O b j e c t K e y > < D i a g r a m O b j e c t K e y > < K e y > M e a s u r e s \ S a l a r i o   d i a r i o   d e   h o m b r e s < / K e y > < / D i a g r a m O b j e c t K e y > < D i a g r a m O b j e c t K e y > < K e y > M e a s u r e s \ S a l a r i o   d i a r i o   d e   h o m b r e s \ T a g I n f o \ F � r m u l a < / K e y > < / D i a g r a m O b j e c t K e y > < D i a g r a m O b j e c t K e y > < K e y > M e a s u r e s \ S a l a r i o   d i a r i o   d e   h o m b r e s \ T a g I n f o \ V a l o r < / K e y > < / D i a g r a m O b j e c t K e y > < D i a g r a m O b j e c t K e y > < K e y > M e a s u r e s \ B r e c h a   s a l a r i a l < / K e y > < / D i a g r a m O b j e c t K e y > < D i a g r a m O b j e c t K e y > < K e y > M e a s u r e s \ B r e c h a   s a l a r i a l \ T a g I n f o \ F � r m u l a < / K e y > < / D i a g r a m O b j e c t K e y > < D i a g r a m O b j e c t K e y > < K e y > M e a s u r e s \ B r e c h a   s a l a r i a l \ T a g I n f o \ V a l o r < / K e y > < / D i a g r a m O b j e c t K e y > < D i a g r a m O b j e c t K e y > < K e y > M e a s u r e s \ B r e c h a   s a l a r i a l   d e l   T r i m   p a s a d o < / K e y > < / D i a g r a m O b j e c t K e y > < D i a g r a m O b j e c t K e y > < K e y > M e a s u r e s \ B r e c h a   s a l a r i a l   d e l   T r i m   p a s a d o \ T a g I n f o \ F � r m u l a < / K e y > < / D i a g r a m O b j e c t K e y > < D i a g r a m O b j e c t K e y > < K e y > M e a s u r e s \ B r e c h a   s a l a r i a l   d e l   T r i m   p a s a d o \ T a g I n f o \ V a l o r < / K e y > < / D i a g r a m O b j e c t K e y > < D i a g r a m O b j e c t K e y > < K e y > M e a s u r e s \ I n c r e m e n t o / D e c r e m e n t o   t r i m e s t r a l   d e   l a   B r e c h a   s a l a r i a l < / K e y > < / D i a g r a m O b j e c t K e y > < D i a g r a m O b j e c t K e y > < K e y > M e a s u r e s \ I n c r e m e n t o / D e c r e m e n t o   t r i m e s t r a l   d e   l a   B r e c h a   s a l a r i a l \ T a g I n f o \ F � r m u l a < / K e y > < / D i a g r a m O b j e c t K e y > < D i a g r a m O b j e c t K e y > < K e y > M e a s u r e s \ I n c r e m e n t o / D e c r e m e n t o   t r i m e s t r a l   d e   l a   B r e c h a   s a l a r i a l \ T a g I n f o \ V a l o r < / K e y > < / D i a g r a m O b j e c t K e y > < D i a g r a m O b j e c t K e y > < K e y > M e a s u r e s \ V a r i a c i � n   T r i m e s t r a l   d e   l a   b r e c h a   s a l a r i a l < / K e y > < / D i a g r a m O b j e c t K e y > < D i a g r a m O b j e c t K e y > < K e y > M e a s u r e s \ V a r i a c i � n   T r i m e s t r a l   d e   l a   b r e c h a   s a l a r i a l \ T a g I n f o \ F � r m u l a < / K e y > < / D i a g r a m O b j e c t K e y > < D i a g r a m O b j e c t K e y > < K e y > M e a s u r e s \ V a r i a c i � n   T r i m e s t r a l   d e   l a   b r e c h a   s a l a r i a l \ T a g I n f o \ V a l o r < / K e y > < / D i a g r a m O b j e c t K e y > < D i a g r a m O b j e c t K e y > < K e y > C o l u m n s \ F e c h a < / K e y > < / D i a g r a m O b j e c t K e y > < D i a g r a m O b j e c t K e y > < K e y > C o l u m n s \ T i p o   d e   S a l a r i o < / K e y > < / D i a g r a m O b j e c t K e y > < D i a g r a m O b j e c t K e y > < K e y > C o l u m n s \ E s t a d o < / K e y > < / D i a g r a m O b j e c t K e y > < D i a g r a m O b j e c t K e y > < K e y > C o l u m n s \ S a l a r i o   d i a r i o 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 1 0 < / F o c u s R o w > < S e l e c t i o n E n d C o l u m n > 2 < / S e l e c t i o n E n d C o l u m n > < S e l e c t i o n E n d R o w > 1 0 < / S e l e c t i o n E n d R o w > < S e l e c t i o n S t a r t C o l u m n > 2 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< / K e y > < / a : K e y > < a : V a l u e   i : t y p e = " M e a s u r e G r i d N o d e V i e w S t a t e " > < C o l u m n > 2 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< / K e y > < / a : K e y > < a : V a l u e   i : t y p e = " M e a s u r e G r i d N o d e V i e w S t a t e " > < C o l u m n > 2 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< / K e y > < / a : K e y > < a : V a l u e   i : t y p e = " M e a s u r e G r i d N o d e V i e w S t a t e " > < C o l u m n > 2 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< / K e y > < / a : K e y > < a : V a l u e   i : t y p e = " M e a s u r e G r i d N o d e V i e w S t a t e " > < C o l u m n > 2 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 D i s t r E c o _ I N E G I 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 D i s t r E c o _ I N E G I 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 l a   P o b l a c i � n < / K e y > < / D i a g r a m O b j e c t K e y > < D i a g r a m O b j e c t K e y > < K e y > M e a s u r e s \ T o t a l   d e   l a   P o b l a c i � n \ T a g I n f o \ F � r m u l a < / K e y > < / D i a g r a m O b j e c t K e y > < D i a g r a m O b j e c t K e y > < K e y > M e a s u r e s \ T o t a l   d e   l a   P o b l a c i � n \ T a g I n f o \ V a l o r < / K e y > < / D i a g r a m O b j e c t K e y > < D i a g r a m O b j e c t K e y > < K e y > M e a s u r e s \ T o t a l   d e   l a   P o b l a c i � n   d e l   A � o   p a s a d o < / K e y > < / D i a g r a m O b j e c t K e y > < D i a g r a m O b j e c t K e y > < K e y > M e a s u r e s \ T o t a l   d e   l a   P o b l a c i � n   d e l   A � o   p a s a d o \ T a g I n f o \ F � r m u l a < / K e y > < / D i a g r a m O b j e c t K e y > < D i a g r a m O b j e c t K e y > < K e y > M e a s u r e s \ T o t a l   d e   l a   P o b l a c i � n   d e l   A � o   p a s a d o \ T a g I n f o \ V a l o r < / K e y > < / D i a g r a m O b j e c t K e y > < D i a g r a m O b j e c t K e y > < K e y > M e a s u r e s \ I n c r e m e n t o / D e c r e m e n t o   A n u a l   d e   l a   P o b l a c i � n < / K e y > < / D i a g r a m O b j e c t K e y > < D i a g r a m O b j e c t K e y > < K e y > M e a s u r e s \ I n c r e m e n t o / D e c r e m e n t o   A n u a l   d e   l a   P o b l a c i � n \ T a g I n f o \ F � r m u l a < / K e y > < / D i a g r a m O b j e c t K e y > < D i a g r a m O b j e c t K e y > < K e y > M e a s u r e s \ I n c r e m e n t o / D e c r e m e n t o   A n u a l   d e   l a   P o b l a c i � n \ T a g I n f o \ V a l o r < / K e y > < / D i a g r a m O b j e c t K e y > < D i a g r a m O b j e c t K e y > < K e y > M e a s u r e s \ V a r i a c i � n   A n u a l   d e   l a   P o b l a c i � n < / K e y > < / D i a g r a m O b j e c t K e y > < D i a g r a m O b j e c t K e y > < K e y > M e a s u r e s \ V a r i a c i � n   A n u a l   d e   l a   P o b l a c i � n \ T a g I n f o \ F � r m u l a < / K e y > < / D i a g r a m O b j e c t K e y > < D i a g r a m O b j e c t K e y > < K e y > M e a s u r e s \ V a r i a c i � n   A n u a l   d e   l a   P o b l a c i � n \ T a g I n f o \ V a l o r < / K e y > < / D i a g r a m O b j e c t K e y > < D i a g r a m O b j e c t K e y > < K e y > M e a s u r e s \ T o t a l   d e   l a   P o b l a c i � n   d e l   T r i m   p a s a d o < / K e y > < / D i a g r a m O b j e c t K e y > < D i a g r a m O b j e c t K e y > < K e y > M e a s u r e s \ T o t a l   d e   l a   P o b l a c i � n   d e l   T r i m   p a s a d o \ T a g I n f o \ F � r m u l a < / K e y > < / D i a g r a m O b j e c t K e y > < D i a g r a m O b j e c t K e y > < K e y > M e a s u r e s \ T o t a l   d e   l a   P o b l a c i � n   d e l   T r i m   p a s a d o \ T a g I n f o \ V a l o r < / K e y > < / D i a g r a m O b j e c t K e y > < D i a g r a m O b j e c t K e y > < K e y > M e a s u r e s \ I n c r e m e n t o / D e c r e m e n t o   T r i m e s t r a l   d e   l a   P o b l a c i � n < / K e y > < / D i a g r a m O b j e c t K e y > < D i a g r a m O b j e c t K e y > < K e y > M e a s u r e s \ I n c r e m e n t o / D e c r e m e n t o   T r i m e s t r a l   d e   l a   P o b l a c i � n \ T a g I n f o \ F � r m u l a < / K e y > < / D i a g r a m O b j e c t K e y > < D i a g r a m O b j e c t K e y > < K e y > M e a s u r e s \ I n c r e m e n t o / D e c r e m e n t o   T r i m e s t r a l   d e   l a   P o b l a c i � n \ T a g I n f o \ V a l o r < / K e y > < / D i a g r a m O b j e c t K e y > < D i a g r a m O b j e c t K e y > < K e y > M e a s u r e s \ V a r i a c i � n   T r i m e s t r a l   d e   l a   P o b l a c i � n < / K e y > < / D i a g r a m O b j e c t K e y > < D i a g r a m O b j e c t K e y > < K e y > M e a s u r e s \ V a r i a c i � n   T r i m e s t r a l   d e   l a   P o b l a c i � n \ T a g I n f o \ F � r m u l a < / K e y > < / D i a g r a m O b j e c t K e y > < D i a g r a m O b j e c t K e y > < K e y > M e a s u r e s \ V a r i a c i � n   T r i m e s t r a l   d e   l a   P o b l a c i � n \ T a g I n f o \ V a l o r 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 C o l u m n s \ P e r s o n a s 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 l a   P o b l a c i � n 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 M e a s u r e s \ P o b r e z a   L a b o r a l < / K e y > < / D i a g r a m O b j e c t K e y > < D i a g r a m O b j e c t K e y > < K e y > M e a s u r e s \ P o b r e z a   L a b o r a l \ T a g I n f o \ F � r m u l a < / K e y > < / D i a g r a m O b j e c t K e y > < D i a g r a m O b j e c t K e y > < K e y > M e a s u r e s \ P o b r e z a   L a b o r a l \ T a g I n f o \ V a l o r < / K e y > < / D i a g r a m O b j e c t K e y > < D i a g r a m O b j e c t K e y > < K e y > M e a s u r e s \ P o b r e z a   L a b o r a l   d e l   A � o   p a s a d o < / K e y > < / D i a g r a m O b j e c t K e y > < D i a g r a m O b j e c t K e y > < K e y > M e a s u r e s \ P o b r e z a   L a b o r a l   d e l   A � o   p a s a d o \ T a g I n f o \ F � r m u l a < / K e y > < / D i a g r a m O b j e c t K e y > < D i a g r a m O b j e c t K e y > < K e y > M e a s u r e s \ P o b r e z a   L a b o r a l   d e l   A � o   p a s a d o \ T a g I n f o \ V a l o r < / K e y > < / D i a g r a m O b j e c t K e y > < D i a g r a m O b j e c t K e y > < K e y > M e a s u r e s \ I n c r e m e n t o / D e c r e m e n t o   A n u a l   d e   l a   P L < / K e y > < / D i a g r a m O b j e c t K e y > < D i a g r a m O b j e c t K e y > < K e y > M e a s u r e s \ I n c r e m e n t o / D e c r e m e n t o   A n u a l   d e   l a   P L \ T a g I n f o \ F � r m u l a < / K e y > < / D i a g r a m O b j e c t K e y > < D i a g r a m O b j e c t K e y > < K e y > M e a s u r e s \ I n c r e m e n t o / D e c r e m e n t o   A n u a l   d e   l a   P L \ T a g I n f o \ V a l o r < / K e y > < / D i a g r a m O b j e c t K e y > < D i a g r a m O b j e c t K e y > < K e y > M e a s u r e s \ V a r i a c i � n   A n u a l   d e   l a   P L < / K e y > < / D i a g r a m O b j e c t K e y > < D i a g r a m O b j e c t K e y > < K e y > M e a s u r e s \ V a r i a c i � n   A n u a l   d e   l a   P L \ T a g I n f o \ F � r m u l a < / K e y > < / D i a g r a m O b j e c t K e y > < D i a g r a m O b j e c t K e y > < K e y > M e a s u r e s \ V a r i a c i � n   A n u a l   d e   l a   P L \ T a g I n f o \ V a l o r < / K e y > < / D i a g r a m O b j e c t K e y > < D i a g r a m O b j e c t K e y > < K e y > M e a s u r e s \ P o b r e z a   L a b o r a l   d e l   T r i m   p a s a d o < / K e y > < / D i a g r a m O b j e c t K e y > < D i a g r a m O b j e c t K e y > < K e y > M e a s u r e s \ P o b r e z a   L a b o r a l   d e l   T r i m   p a s a d o \ T a g I n f o \ F � r m u l a < / K e y > < / D i a g r a m O b j e c t K e y > < D i a g r a m O b j e c t K e y > < K e y > M e a s u r e s \ P o b r e z a   L a b o r a l   d e l   T r i m   p a s a d o \ T a g I n f o \ V a l o r < / K e y > < / D i a g r a m O b j e c t K e y > < D i a g r a m O b j e c t K e y > < K e y > M e a s u r e s \ I n c r e m e n t o / D e c r e m e n t o   T r i m e s t r a l   d e   l a   P L < / K e y > < / D i a g r a m O b j e c t K e y > < D i a g r a m O b j e c t K e y > < K e y > M e a s u r e s \ I n c r e m e n t o / D e c r e m e n t o   T r i m e s t r a l   d e   l a   P L \ T a g I n f o \ F � r m u l a < / K e y > < / D i a g r a m O b j e c t K e y > < D i a g r a m O b j e c t K e y > < K e y > M e a s u r e s \ I n c r e m e n t o / D e c r e m e n t o   T r i m e s t r a l   d e   l a   P L \ T a g I n f o \ V a l o r < / K e y > < / D i a g r a m O b j e c t K e y > < D i a g r a m O b j e c t K e y > < K e y > M e a s u r e s \ V a r i a c i � n   T r i m e s t r a l   d e   l a   P L < / K e y > < / D i a g r a m O b j e c t K e y > < D i a g r a m O b j e c t K e y > < K e y > M e a s u r e s \ V a r i a c i � n   T r i m e s t r a l   d e   l a   P L \ T a g I n f o \ F � r m u l a < / K e y > < / D i a g r a m O b j e c t K e y > < D i a g r a m O b j e c t K e y > < K e y > M e a s u r e s \ V a r i a c i � n   T r i m e s t r a l   d e   l a   P L \ T a g I n f o \ V a l o r 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 C o l u m n s \ P o b l a c i o n 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 M e a s u r e s \ P o b r e z a   L a b o r a l 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 M e a s u r e s \ P o b r e z a   L a b o r a l \ T a g I n f o \ F � r m u l a 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 S e c t E c o _ I M S S 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 S e c t E c o _ I M S S 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 P T < / K e y > < / D i a g r a m O b j e c t K e y > < D i a g r a m O b j e c t K e y > < K e y > M e a s u r e s \ T o t a l   d e   l o s   P T \ T a g I n f o \ F � r m u l a < / K e y > < / D i a g r a m O b j e c t K e y > < D i a g r a m O b j e c t K e y > < K e y > M e a s u r e s \ T o t a l   d e   l o s   P T \ T a g I n f o \ V a l o r < / K e y > < / D i a g r a m O b j e c t K e y > < D i a g r a m O b j e c t K e y > < K e y > M e a s u r e s \ T o t a l   d e   l o s   P T   d e l   A � o   p a s a d o < / K e y > < / D i a g r a m O b j e c t K e y > < D i a g r a m O b j e c t K e y > < K e y > M e a s u r e s \ T o t a l   d e   l o s   P T   d e l   A � o   p a s a d o \ T a g I n f o \ F � r m u l a < / K e y > < / D i a g r a m O b j e c t K e y > < D i a g r a m O b j e c t K e y > < K e y > M e a s u r e s \ T o t a l   d e   l o s   P T   d e l   A � o   p a s a d o \ T a g I n f o \ V a l o r < / K e y > < / D i a g r a m O b j e c t K e y > < D i a g r a m O b j e c t K e y > < K e y > M e a s u r e s \ I n c r e m e n t o / D e c r e m e n t o   A n u a l   d e   l o s   P T < / K e y > < / D i a g r a m O b j e c t K e y > < D i a g r a m O b j e c t K e y > < K e y > M e a s u r e s \ I n c r e m e n t o / D e c r e m e n t o   A n u a l   d e   l o s   P T \ T a g I n f o \ F � r m u l a < / K e y > < / D i a g r a m O b j e c t K e y > < D i a g r a m O b j e c t K e y > < K e y > M e a s u r e s \ I n c r e m e n t o / D e c r e m e n t o   A n u a l   d e   l o s   P T \ T a g I n f o \ V a l o r < / K e y > < / D i a g r a m O b j e c t K e y > < D i a g r a m O b j e c t K e y > < K e y > M e a s u r e s \ V a r i a c i � n   A n u a l   d e   l o s   P T < / K e y > < / D i a g r a m O b j e c t K e y > < D i a g r a m O b j e c t K e y > < K e y > M e a s u r e s \ V a r i a c i � n   A n u a l   d e   l o s   P T \ T a g I n f o \ F � r m u l a < / K e y > < / D i a g r a m O b j e c t K e y > < D i a g r a m O b j e c t K e y > < K e y > M e a s u r e s \ V a r i a c i � n   A n u a l   d e   l o s   P T \ T a g I n f o \ V a l o r < / K e y > < / D i a g r a m O b j e c t K e y > < D i a g r a m O b j e c t K e y > < K e y > M e a s u r e s \ T o t a l   d e   l o s   P T   d e l   T r i m   p a s a d o < / K e y > < / D i a g r a m O b j e c t K e y > < D i a g r a m O b j e c t K e y > < K e y > M e a s u r e s \ T o t a l   d e   l o s   P T   d e l   T r i m   p a s a d o \ T a g I n f o \ F � r m u l a < / K e y > < / D i a g r a m O b j e c t K e y > < D i a g r a m O b j e c t K e y > < K e y > M e a s u r e s \ T o t a l   d e   l o s   P T   d e l   T r i m   p a s a d o \ T a g I n f o \ V a l o r < / K e y > < / D i a g r a m O b j e c t K e y > < D i a g r a m O b j e c t K e y > < K e y > M e a s u r e s \ I n c r e m e n t o / D e c r e m e n t o   T r i m e s t r a l   d e   l o s   P T < / K e y > < / D i a g r a m O b j e c t K e y > < D i a g r a m O b j e c t K e y > < K e y > M e a s u r e s \ I n c r e m e n t o / D e c r e m e n t o   T r i m e s t r a l   d e   l o s   P T \ T a g I n f o \ F � r m u l a < / K e y > < / D i a g r a m O b j e c t K e y > < D i a g r a m O b j e c t K e y > < K e y > M e a s u r e s \ I n c r e m e n t o / D e c r e m e n t o   T r i m e s t r a l   d e   l o s   P T \ T a g I n f o \ V a l o r < / K e y > < / D i a g r a m O b j e c t K e y > < D i a g r a m O b j e c t K e y > < K e y > M e a s u r e s \ V a r i a c i � n   T r i m e s t r a l   d e   l o s   P T < / K e y > < / D i a g r a m O b j e c t K e y > < D i a g r a m O b j e c t K e y > < K e y > M e a s u r e s \ V a r i a c i � n   T r i m e s t r a l   d e   l o s   P T \ T a g I n f o \ F � r m u l a < / K e y > < / D i a g r a m O b j e c t K e y > < D i a g r a m O b j e c t K e y > < K e y > M e a s u r e s \ V a r i a c i � n   T r i m e s t r a l   d e   l o s   P T \ T a g I n f o \ V a l o r < / K e y > < / D i a g r a m O b j e c t K e y > < D i a g r a m O b j e c t K e y > < K e y > C o l u m n s \ F e c h a < / K e y > < / D i a g r a m O b j e c t K e y > < D i a g r a m O b j e c t K e y > < K e y > C o l u m n s \ S e c t o r   E c o n � m i c o < / K e y > < / D i a g r a m O b j e c t K e y > < D i a g r a m O b j e c t K e y > < K e y > C o l u m n s \ E s t a d o < / K e y > < / D i a g r a m O b j e c t K e y > < D i a g r a m O b j e c t K e y > < K e y > C o l u m n s \ P T S E 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 E m p l e o s _ I M S S 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 E m p l e o s _ I M S S 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 E m p l e o s < / K e y > < / D i a g r a m O b j e c t K e y > < D i a g r a m O b j e c t K e y > < K e y > M e a s u r e s \ T o t a l   d e   E m p l e o s \ T a g I n f o \ F � r m u l a < / K e y > < / D i a g r a m O b j e c t K e y > < D i a g r a m O b j e c t K e y > < K e y > M e a s u r e s \ T o t a l   d e   E m p l e o s \ T a g I n f o \ V a l o r < / K e y > < / D i a g r a m O b j e c t K e y > < D i a g r a m O b j e c t K e y > < K e y > M e a s u r e s \ T o t a l   d e   E m p l e o s   d e l   T r i m   p a s a d o < / K e y > < / D i a g r a m O b j e c t K e y > < D i a g r a m O b j e c t K e y > < K e y > M e a s u r e s \ T o t a l   d e   E m p l e o s   d e l   T r i m   p a s a d o \ T a g I n f o \ F � r m u l a < / K e y > < / D i a g r a m O b j e c t K e y > < D i a g r a m O b j e c t K e y > < K e y > M e a s u r e s \ T o t a l   d e   E m p l e o s   d e l   T r i m   p a s a d o \ T a g I n f o \ V a l o r < / K e y > < / D i a g r a m O b j e c t K e y > < D i a g r a m O b j e c t K e y > < K e y > M e a s u r e s \ E m p l e o s   g e n e r a d o s   T r i m e s t r a l e s < / K e y > < / D i a g r a m O b j e c t K e y > < D i a g r a m O b j e c t K e y > < K e y > M e a s u r e s \ E m p l e o s   g e n e r a d o s   T r i m e s t r a l e s \ T a g I n f o \ F � r m u l a < / K e y > < / D i a g r a m O b j e c t K e y > < D i a g r a m O b j e c t K e y > < K e y > M e a s u r e s \ E m p l e o s   g e n e r a d o s   T r i m e s t r a l e s \ T a g I n f o \ V a l o r < / K e y > < / D i a g r a m O b j e c t K e y > < D i a g r a m O b j e c t K e y > < K e y > M e a s u r e s \ T o t a l   d e   E m p l e o s   d e l   A � o   p a s a d o < / K e y > < / D i a g r a m O b j e c t K e y > < D i a g r a m O b j e c t K e y > < K e y > M e a s u r e s \ T o t a l   d e   E m p l e o s   d e l   A � o   p a s a d o \ T a g I n f o \ F � r m u l a < / K e y > < / D i a g r a m O b j e c t K e y > < D i a g r a m O b j e c t K e y > < K e y > M e a s u r e s \ T o t a l   d e   E m p l e o s   d e l   A � o   p a s a d o \ T a g I n f o \ V a l o r < / K e y > < / D i a g r a m O b j e c t K e y > < D i a g r a m O b j e c t K e y > < K e y > M e a s u r e s \ E m p l e o s   g e n e r a d o s   A n u a l e s < / K e y > < / D i a g r a m O b j e c t K e y > < D i a g r a m O b j e c t K e y > < K e y > M e a s u r e s \ E m p l e o s   g e n e r a d o s   A n u a l e s \ T a g I n f o \ F � r m u l a < / K e y > < / D i a g r a m O b j e c t K e y > < D i a g r a m O b j e c t K e y > < K e y > M e a s u r e s \ E m p l e o s   g e n e r a d o s   A n u a l e s \ T a g I n f o \ V a l o r < / K e y > < / D i a g r a m O b j e c t K e y > < D i a g r a m O b j e c t K e y > < K e y > C o l u m n s \ F e c h a < / K e y > < / D i a g r a m O b j e c t K e y > < D i a g r a m O b j e c t K e y > < K e y > C o l u m n s \ E m p e l o s < / K e y > < / D i a g r a m O b j e c t K e y > < D i a g r a m O b j e c t K e y > < K e y > C o l u m n s \ d e s c r i p c i � n   m u n i c i p i o < / K e y > < / D i a g r a m O b j e c t K e y > < D i a g r a m O b j e c t K e y > < K e y > C o l u m n s \ C V E G E O < / K e y > < / D i a g r a m O b j e c t K e y > < D i a g r a m O b j e c t K e y > < K e y > C o l u m n s \ C V E _ E N T < / K e y > < / D i a g r a m O b j e c t K e y > < D i a g r a m O b j e c t K e y > < K e y > C o l u m n s \ C V E _ M U N < / K e y > < / D i a g r a m O b j e c t K e y > < D i a g r a m O b j e c t K e y > < K e y > C o l u m n s \ N O M G E O < / K e y > < / D i a g r a m O b j e c t K e y > < D i a g r a m O b j e c t K e y > < K e y > C o l u m n s \ i d _ m i c r o < / K e y > < / D i a g r a m O b j e c t K e y > < D i a g r a m O b j e c t K e y > < K e y > C o l u m n s \ n a m e _ m i c r o < / K e y > < / D i a g r a m O b j e c t K e y > < D i a g r a m O b j e c t K e y > < K e y > C o l u m n s \ i d _ m a c r o < / K e y > < / D i a g r a m O b j e c t K e y > < D i a g r a m O b j e c t K e y > < K e y > C o l u m n s \ n a m e _ m a c r o 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 1 < / F o c u s R o w > < S e l e c t i o n E n d C o l u m n > 1 < / S e l e c t i o n E n d C o l u m n > < S e l e c t i o n E n d R o w > 1 < / S e l e c t i o n E n d R o w > < S e l e c t i o n S t a r t C o l u m n > 1 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 E m p l e o s 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 E m p l e o s \ T a g I n f o \ F � r m u l a 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 P e r s o n a s _ C o l o c a d a s _ S T 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 P e r s o n a s _ C o l o c a d a s _ S T 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 C o l u m n s \ C o l o c a d o s < / K e y > < / D i a g r a m O b j e c t K e y > < D i a g r a m O b j e c t K e y > < K e y > M e a s u r e s \ T o t a l   d e   C o l o c a d o s < / K e y > < / D i a g r a m O b j e c t K e y > < D i a g r a m O b j e c t K e y > < K e y > M e a s u r e s \ T o t a l   d e   C o l o c a d o s \ T a g I n f o \ F � r m u l a < / K e y > < / D i a g r a m O b j e c t K e y > < D i a g r a m O b j e c t K e y > < K e y > M e a s u r e s \ T o t a l   d e   C o l o c a d o s \ T a g I n f o \ V a l o r 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 A s e g u r a d o s _ I M S S 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 A s e g u r a d o s _ I M S S 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 p u e s t o s   d e   t r a b a j o < / K e y > < / D i a g r a m O b j e c t K e y > < D i a g r a m O b j e c t K e y > < K e y > M e a s u r e s \ T o t a l   d e   l o s   p u e s t o s   d e   t r a b a j o \ T a g I n f o \ F � r m u l a < / K e y > < / D i a g r a m O b j e c t K e y > < D i a g r a m O b j e c t K e y > < K e y > M e a s u r e s \ T o t a l   d e   l o s   p u e s t o s   d e   t r a b a j o \ T a g I n f o \ V a l o r < / K e y > < / D i a g r a m O b j e c t K e y > < D i a g r a m O b j e c t K e y > < K e y > M e a s u r e s \ T o t a l   d e   l o s   p u e s t o s   d e   t r a b a j o   d e l   A � o   P a s a d o < / K e y > < / D i a g r a m O b j e c t K e y > < D i a g r a m O b j e c t K e y > < K e y > M e a s u r e s \ T o t a l   d e   l o s   p u e s t o s   d e   t r a b a j o   d e l   A � o   P a s a d o \ T a g I n f o \ F � r m u l a < / K e y > < / D i a g r a m O b j e c t K e y > < D i a g r a m O b j e c t K e y > < K e y > M e a s u r e s \ T o t a l   d e   l o s   p u e s t o s   d e   t r a b a j o   d e l   A � o   P a s a d o \ T a g I n f o \ V a l o r < / K e y > < / D i a g r a m O b j e c t K e y > < D i a g r a m O b j e c t K e y > < K e y > M e a s u r e s \ I n c r e m e n t o / D e c r e m e n t o   A n u a l   d e   l o s   p u e s t o s   d e   t r a b a j o < / K e y > < / D i a g r a m O b j e c t K e y > < D i a g r a m O b j e c t K e y > < K e y > M e a s u r e s \ I n c r e m e n t o / D e c r e m e n t o   A n u a l   d e   l o s   p u e s t o s   d e   t r a b a j o \ T a g I n f o \ F � r m u l a < / K e y > < / D i a g r a m O b j e c t K e y > < D i a g r a m O b j e c t K e y > < K e y > M e a s u r e s \ I n c r e m e n t o / D e c r e m e n t o   A n u a l   d e   l o s   p u e s t o s   d e   t r a b a j o \ T a g I n f o \ V a l o r < / K e y > < / D i a g r a m O b j e c t K e y > < D i a g r a m O b j e c t K e y > < K e y > M e a s u r e s \ T o t a l   d e   l o s   p u e s t o s   d e   t r a b a j o   d e l   T r i m   P a s a d o < / K e y > < / D i a g r a m O b j e c t K e y > < D i a g r a m O b j e c t K e y > < K e y > M e a s u r e s \ T o t a l   d e   l o s   p u e s t o s   d e   t r a b a j o   d e l   T r i m   P a s a d o \ T a g I n f o \ F � r m u l a < / K e y > < / D i a g r a m O b j e c t K e y > < D i a g r a m O b j e c t K e y > < K e y > M e a s u r e s \ T o t a l   d e   l o s   p u e s t o s   d e   t r a b a j o   d e l   T r i m   P a s a d o \ T a g I n f o \ V a l o r < / K e y > < / D i a g r a m O b j e c t K e y > < D i a g r a m O b j e c t K e y > < K e y > M e a s u r e s \ I n c r e m e n t o / D e c r e m e n t o   T r i m e s t r a l   d e   l o s   p u e s t o s   d e   t r a b a j o < / K e y > < / D i a g r a m O b j e c t K e y > < D i a g r a m O b j e c t K e y > < K e y > M e a s u r e s \ I n c r e m e n t o / D e c r e m e n t o   T r i m e s t r a l   d e   l o s   p u e s t o s   d e   t r a b a j o \ T a g I n f o \ F � r m u l a < / K e y > < / D i a g r a m O b j e c t K e y > < D i a g r a m O b j e c t K e y > < K e y > M e a s u r e s \ I n c r e m e n t o / D e c r e m e n t o   T r i m e s t r a l   d e   l o s   p u e s t o s   d e   t r a b a j o \ T a g I n f o \ V a l o r < / K e y > < / D i a g r a m O b j e c t K e y > < D i a g r a m O b j e c t K e y > < K e y > M e a s u r e s \ V a r i a c i � n   A n u a l   d e   l o s   p u e s t o s   d e   t r a b a j o < / K e y > < / D i a g r a m O b j e c t K e y > < D i a g r a m O b j e c t K e y > < K e y > M e a s u r e s \ V a r i a c i � n   A n u a l   d e   l o s   p u e s t o s   d e   t r a b a j o \ T a g I n f o \ F � r m u l a < / K e y > < / D i a g r a m O b j e c t K e y > < D i a g r a m O b j e c t K e y > < K e y > M e a s u r e s \ V a r i a c i � n   A n u a l   d e   l o s   p u e s t o s   d e   t r a b a j o \ T a g I n f o \ V a l o r < / K e y > < / D i a g r a m O b j e c t K e y > < D i a g r a m O b j e c t K e y > < K e y > M e a s u r e s \ V a r i a c i � n   T r i m e s t r a l   d e   l o s   p u e s t o s   d e   t r a b a j o < / K e y > < / D i a g r a m O b j e c t K e y > < D i a g r a m O b j e c t K e y > < K e y > M e a s u r e s \ V a r i a c i � n   T r i m e s t r a l   d e   l o s   p u e s t o s   d e   t r a b a j o \ T a g I n f o \ F � r m u l a < / K e y > < / D i a g r a m O b j e c t K e y > < D i a g r a m O b j e c t K e y > < K e y > M e a s u r e s \ V a r i a c i � n   T r i m e s t r a l   d e   l o s   p u e s t o s   d e   t r a b a j o \ T a g I n f o \ V a l o r < / K e y > < / D i a g r a m O b j e c t K e y > < D i a g r a m O b j e c t K e y > < K e y > M e a s u r e s \ T o t a l   d e   l o s   p u e s t o s   d e   t r a b a j o   d e l   M e s   P a s a d o < / K e y > < / D i a g r a m O b j e c t K e y > < D i a g r a m O b j e c t K e y > < K e y > M e a s u r e s \ T o t a l   d e   l o s   p u e s t o s   d e   t r a b a j o   d e l   M e s   P a s a d o \ T a g I n f o \ F � r m u l a < / K e y > < / D i a g r a m O b j e c t K e y > < D i a g r a m O b j e c t K e y > < K e y > M e a s u r e s \ T o t a l   d e   l o s   p u e s t o s   d e   t r a b a j o   d e l   M e s   P a s a d o \ T a g I n f o \ V a l o r < / K e y > < / D i a g r a m O b j e c t K e y > < D i a g r a m O b j e c t K e y > < K e y > M e a s u r e s \ I n c r e m e n t o / D e c r e m e n t o   M e n s u a l   d e   l o s   p u e s t o s   d e   t r a b a j o < / K e y > < / D i a g r a m O b j e c t K e y > < D i a g r a m O b j e c t K e y > < K e y > M e a s u r e s \ I n c r e m e n t o / D e c r e m e n t o   M e n s u a l   d e   l o s   p u e s t o s   d e   t r a b a j o \ T a g I n f o \ F � r m u l a < / K e y > < / D i a g r a m O b j e c t K e y > < D i a g r a m O b j e c t K e y > < K e y > M e a s u r e s \ I n c r e m e n t o / D e c r e m e n t o   M e n s u a l   d e   l o s   p u e s t o s   d e   t r a b a j o \ T a g I n f o \ V a l o r < / K e y > < / D i a g r a m O b j e c t K e y > < D i a g r a m O b j e c t K e y > < K e y > M e a s u r e s \ V a r i a c i � n   M e n s u a l   d e   l o s   p u e s t o s   d e   t r a b a j o < / K e y > < / D i a g r a m O b j e c t K e y > < D i a g r a m O b j e c t K e y > < K e y > M e a s u r e s \ V a r i a c i � n   M e n s u a l   d e   l o s   p u e s t o s   d e   t r a b a j o \ T a g I n f o \ F � r m u l a < / K e y > < / D i a g r a m O b j e c t K e y > < D i a g r a m O b j e c t K e y > < K e y > M e a s u r e s \ V a r i a c i � n   M e n s u a l   d e   l o s   p u e s t o s   d e   t r a b a j o \ T a g I n f o \ V a l o r < / K e y > < / D i a g r a m O b j e c t K e y > < D i a g r a m O b j e c t K e y > < K e y > C o l u m n s \ F e c h a < / K e y > < / D i a g r a m O b j e c t K e y > < D i a g r a m O b j e c t K e y > < K e y > C o l u m n s \ T i p o   d e   p u e s t o < / K e y > < / D i a g r a m O b j e c t K e y > < D i a g r a m O b j e c t K e y > < K e y > C o l u m n s \ E s t a d o < / K e y > < / D i a g r a m O b j e c t K e y > < D i a g r a m O b j e c t K e y > < K e y > C o l u m n s \ P T A 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 P e r s o n a s _ A t e n d i d a s _ S T 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 P e r s o n a s _ A t e n d i d a s _ S T 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 A t e n i d o s < / K e y > < / D i a g r a m O b j e c t K e y > < D i a g r a m O b j e c t K e y > < K e y > M e a s u r e s \ T o t a l   d e   A t e n i d o s \ T a g I n f o \ F � r m u l a < / K e y > < / D i a g r a m O b j e c t K e y > < D i a g r a m O b j e c t K e y > < K e y > M e a s u r e s \ T o t a l   d e   A t e n i d o s \ T a g I n f o \ V a l o r 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 C o l u m n s \ A t e n i d o s 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 A t e n i d o s \ T a g I n f o \ F � r m u l a 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 A t e n i d o s \ T a g I n f o \ V a l o r 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 T a g s \ T a b l e s \ & l t ; T a b l e s \ A s e g u r a d o s _ I M S S & g t ; 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 T a g s \ T a b l e s \ & l t ; T a b l e s \ Z o n a s & g t ; < / K e y > < / D i a g r a m O b j e c t K e y > < D i a g r a m O b j e c t K e y > < K e y > D y n a m i c   T a g s \ T a b l e s \ & l t ; T a b l e s \ S a l a r i o s _ I M S S & g t ; < / K e y > < / D i a g r a m O b j e c t K e y > < D i a g r a m O b j e c t K e y > < K e y > D y n a m i c   T a g s \ T a b l e s \ & l t ; T a b l e s \ P a t r o n e s _ I M S S & g t ; < / K e y > < / D i a g r a m O b j e c t K e y > < D i a g r a m O b j e c t K e y > < K e y > D y n a m i c   T a g s \ T a b l e s \ & l t ; T a b l e s \ S e c t E c o _ I M S S & g t ; < / K e y > < / D i a g r a m O b j e c t K e y > < D i a g r a m O b j e c t K e y > < K e y > D y n a m i c   T a g s \ T a b l e s \ & l t ; T a b l e s \ T a s a s _ I N E G I & g t ; < / K e y > < / D i a g r a m O b j e c t K e y > < D i a g r a m O b j e c t K e y > < K e y > D y n a m i c   T a g s \ T a b l e s \ & l t ; T a b l e s \ P L _ I N E G I & g t ; < / K e y > < / D i a g r a m O b j e c t K e y > < D i a g r a m O b j e c t K e y > < K e y > D y n a m i c   T a g s \ T a b l e s \ & l t ; T a b l e s \ D i s t r E c o _ I N E G I & g t ; < / K e y > < / D i a g r a m O b j e c t K e y > < D i a g r a m O b j e c t K e y > < K e y > D y n a m i c   T a g s \ T a b l e s \ & l t ; T a b l e s \ P o b _ S E _ I N E G I & g t ; < / K e y > < / D i a g r a m O b j e c t K e y > < D i a g r a m O b j e c t K e y > < K e y > D y n a m i c   T a g s \ T a b l e s \ & l t ; T a b l e s \ E m p l e o s _ I M S S & g t ; < / K e y > < / D i a g r a m O b j e c t K e y > < D i a g r a m O b j e c t K e y > < K e y > D y n a m i c   T a g s \ T a b l e s \ & l t ; T a b l e s \ P e r s o n a s _ A t e n d i d a s _ S T & g t ; < / K e y > < / D i a g r a m O b j e c t K e y > < D i a g r a m O b j e c t K e y > < K e y > D y n a m i c   T a g s \ T a b l e s \ & l t ; T a b l e s \ P e r s o n a s _ C o l o c a d a s _ S T & g t ; < / K e y > < / D i a g r a m O b j e c t K e y > < D i a g r a m O b j e c t K e y > < K e y > T a b l e s \ A s e g u r a d o s _ I M S S < / K e y > < / D i a g r a m O b j e c t K e y > < D i a g r a m O b j e c t K e y > < K e y > T a b l e s \ A s e g u r a d o s _ I M S S \ C o l u m n s \ F e c h a < / K e y > < / D i a g r a m O b j e c t K e y > < D i a g r a m O b j e c t K e y > < K e y > T a b l e s \ A s e g u r a d o s _ I M S S \ C o l u m n s \ T i p o   d e   p u e s t o < / K e y > < / D i a g r a m O b j e c t K e y > < D i a g r a m O b j e c t K e y > < K e y > T a b l e s \ A s e g u r a d o s _ I M S S \ C o l u m n s \ E s t a d o < / K e y > < / D i a g r a m O b j e c t K e y > < D i a g r a m O b j e c t K e y > < K e y > T a b l e s \ A s e g u r a d o s _ I M S S \ C o l u m n s \ P T A < / K e y > < / D i a g r a m O b j e c t K e y > < D i a g r a m O b j e c t K e y > < K e y > T a b l e s \ A s e g u r a d o s _ I M S S \ C o l u m n s \ F e c h a   ( a � o ) < / K e y > < / D i a g r a m O b j e c t K e y > < D i a g r a m O b j e c t K e y > < K e y > T a b l e s \ A s e g u r a d o s _ I M S S \ C o l u m n s \ F e c h a   ( t r i m e s t r e ) < / K e y > < / D i a g r a m O b j e c t K e y > < D i a g r a m O b j e c t K e y > < K e y > T a b l e s \ A s e g u r a d o s _ I M S S \ C o l u m n s \ F e c h a   ( � n d i c e   d e   m e s e s ) < / K e y > < / D i a g r a m O b j e c t K e y > < D i a g r a m O b j e c t K e y > < K e y > T a b l e s \ A s e g u r a d o s _ I M S S \ C o l u m n s \ F e c h a   ( m e s ) < / K e y > < / D i a g r a m O b j e c t K e y > < D i a g r a m O b j e c t K e y > < K e y > T a b l e s \ A s e g u r a d o s _ I M S S \ M e a s u r e s \ T o t a l 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 A � o   P a s a d o < / K e y > < / D i a g r a m O b j e c t K e y > < D i a g r a m O b j e c t K e y > < K e y > T a b l e s \ A s e g u r a d o s _ I M S S \ M e a s u r e s \ I n c r e m e n t o / D e c r e m e n t o   A n u a l 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 T r i m   P a s a d o < / K e y > < / D i a g r a m O b j e c t K e y > < D i a g r a m O b j e c t K e y > < K e y > T a b l e s \ A s e g u r a d o s _ I M S S \ M e a s u r e s \ I n c r e m e n t o / D e c r e m e n t o   T r i m e s t r a l   d e   l o s   p u e s t o s   d e   t r a b a j o < / K e y > < / D i a g r a m O b j e c t K e y > < D i a g r a m O b j e c t K e y > < K e y > T a b l e s \ A s e g u r a d o s _ I M S S \ M e a s u r e s \ V a r i a c i � n   A n u a l   d e   l o s   p u e s t o s   d e   t r a b a j o < / K e y > < / D i a g r a m O b j e c t K e y > < D i a g r a m O b j e c t K e y > < K e y > T a b l e s \ A s e g u r a d o s _ I M S S \ M e a s u r e s \ V a r i a c i � n   T r i m e s t r a l 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 M e s   P a s a d o < / K e y > < / D i a g r a m O b j e c t K e y > < D i a g r a m O b j e c t K e y > < K e y > T a b l e s \ A s e g u r a d o s _ I M S S \ M e a s u r e s \ I n c r e m e n t o / D e c r e m e n t o   M e n s u a l   d e   l o s   p u e s t o s   d e   t r a b a j o < / K e y > < / D i a g r a m O b j e c t K e y > < D i a g r a m O b j e c t K e y > < K e y > T a b l e s \ A s e g u r a d o s _ I M S S \ M e a s u r e s \ V a r i a c i � n   M e n s u a l   d e   l o s   p u e s t o s   d e   t r a b a j o < / K e y > < / D i a g r a m O b j e c t K e y > < D i a g r a m O b j e c t K e y > < K e y > T a b l e s \ C a l e n d a r < / K e y > < / D i a g r a m O b j e c t K e y > < D i a g r a m O b j e c t K e y > < K e y > T a b l e s \ C a l e n d a r \ C o l u m n s \ F e c h a < / K e y > < / D i a g r a m O b j e c t K e y > < D i a g r a m O b j e c t K e y > < K e y > T a b l e s \ C a l e n d a r \ C o l u m n s \ A � o 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 T a b l e s \ C a l e n d a r \ C o l u m n s \ M e s 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 T a b l e s \ C a l e n d a r \ C o l u m n s \ T r i m < / K e y > < / D i a g r a m O b j e c t K e y > < D i a g r a m O b j e c t K e y > < K e y > T a b l e s \ C a l e n d a r \ C o l u m n s \ T r i m e s t r e 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 T a b l e s \ Z o n a s < / K e y > < / D i a g r a m O b j e c t K e y > < D i a g r a m O b j e c t K e y > < K e y > T a b l e s \ Z o n a s \ C o l u m n s \ E s t a d o < / K e y > < / D i a g r a m O b j e c t K e y > < D i a g r a m O b j e c t K e y > < K e y > T a b l e s \ Z o n a s \ C o l u m n s \ Z o n a < / K e y > < / D i a g r a m O b j e c t K e y > < D i a g r a m O b j e c t K e y > < K e y > T a b l e s \ S a l a r i o s _ I M S S < / K e y > < / D i a g r a m O b j e c t K e y > < D i a g r a m O b j e c t K e y > < K e y > T a b l e s \ S a l a r i o s _ I M S S \ C o l u m n s \ F e c h a < / K e y > < / D i a g r a m O b j e c t K e y > < D i a g r a m O b j e c t K e y > < K e y > T a b l e s \ S a l a r i o s _ I M S S \ C o l u m n s \ T i p o   d e   S a l a r i o < / K e y > < / D i a g r a m O b j e c t K e y > < D i a g r a m O b j e c t K e y > < K e y > T a b l e s \ S a l a r i o s _ I M S S \ C o l u m n s \ E s t a d o < / K e y > < / D i a g r a m O b j e c t K e y > < D i a g r a m O b j e c t K e y > < K e y > T a b l e s \ S a l a r i o s _ I M S S \ C o l u m n s \ S a l a r i o   d i a r i o < / K e y > < / D i a g r a m O b j e c t K e y > < D i a g r a m O b j e c t K e y > < K e y > T a b l e s \ S a l a r i o s _ I M S S \ M e a s u r e s \ T o t a l   d e l   S a l a r i o   d i a r i o < / K e y > < / D i a g r a m O b j e c t K e y > < D i a g r a m O b j e c t K e y > < K e y > T a b l e s \ S a l a r i o s _ I M S S \ M e a s u r e s \ T o t a l   d e l   S a l a r i o   d i a r i o   d e l   A � o   p a s a d o < / K e y > < / D i a g r a m O b j e c t K e y > < D i a g r a m O b j e c t K e y > < K e y > T a b l e s \ S a l a r i o s _ I M S S \ M e a s u r e s \ I n c r e m e n t o / D e c r e m e n t o   A n u a l   d e   l o s   s a l a r i o s < / K e y > < / D i a g r a m O b j e c t K e y > < D i a g r a m O b j e c t K e y > < K e y > T a b l e s \ S a l a r i o s _ I M S S \ M e a s u r e s \ V a r i a c i � n   A n u a l   d e l   s a l a r i o < / K e y > < / D i a g r a m O b j e c t K e y > < D i a g r a m O b j e c t K e y > < K e y > T a b l e s \ S a l a r i o s _ I M S S \ M e a s u r e s \ T o t a l   d e l   S a l a r i o   d i a r i o   d e l   T r i m   p a s a d o < / K e y > < / D i a g r a m O b j e c t K e y > < D i a g r a m O b j e c t K e y > < K e y > T a b l e s \ S a l a r i o s _ I M S S \ M e a s u r e s \ I n c r e m e n t o / D e c r e m e n t o   T r i m e s t r a l   d e   l o s   s a l a r i o s < / K e y > < / D i a g r a m O b j e c t K e y > < D i a g r a m O b j e c t K e y > < K e y > T a b l e s \ S a l a r i o s _ I M S S \ M e a s u r e s \ V a r i a c i � n   T r i m e s t r a l   d e l   s a l a r i o < / K e y > < / D i a g r a m O b j e c t K e y > < D i a g r a m O b j e c t K e y > < K e y > T a b l e s \ S a l a r i o s _ I M S S \ M e a s u r e s \ S a l a r i o   d i a r i o   d e   m u j e r e s < / K e y > < / D i a g r a m O b j e c t K e y > < D i a g r a m O b j e c t K e y > < K e y > T a b l e s \ S a l a r i o s _ I M S S \ M e a s u r e s \ S a l a r i o   d i a r i o   d e   h o m b r e s < / K e y > < / D i a g r a m O b j e c t K e y > < D i a g r a m O b j e c t K e y > < K e y > T a b l e s \ S a l a r i o s _ I M S S \ M e a s u r e s \ B r e c h a   s a l a r i a l < / K e y > < / D i a g r a m O b j e c t K e y > < D i a g r a m O b j e c t K e y > < K e y > T a b l e s \ S a l a r i o s _ I M S S \ M e a s u r e s \ B r e c h a   s a l a r i a l   d e l   T r i m   p a s a d o < / K e y > < / D i a g r a m O b j e c t K e y > < D i a g r a m O b j e c t K e y > < K e y > T a b l e s \ S a l a r i o s _ I M S S \ M e a s u r e s \ I n c r e m e n t o / D e c r e m e n t o   t r i m e s t r a l   d e   l a   B r e c h a   s a l a r i a l < / K e y > < / D i a g r a m O b j e c t K e y > < D i a g r a m O b j e c t K e y > < K e y > T a b l e s \ S a l a r i o s _ I M S S \ M e a s u r e s \ V a r i a c i � n   T r i m e s t r a l   d e   l a   b r e c h a   s a l a r i a l < / K e y > < / D i a g r a m O b j e c t K e y > < D i a g r a m O b j e c t K e y > < K e y > T a b l e s \ P a t r o n e s _ I M S S < / K e y > < / D i a g r a m O b j e c t K e y > < D i a g r a m O b j e c t K e y > < K e y > T a b l e s \ P a t r o n e s _ I M S S \ C o l u m n s \ F e c h a < / K e y > < / D i a g r a m O b j e c t K e y > < D i a g r a m O b j e c t K e y > < K e y > T a b l e s \ P a t r o n e s _ I M S S \ C o l u m n s \ E s t a d o < / K e y > < / D i a g r a m O b j e c t K e y > < D i a g r a m O b j e c t K e y > < K e y > T a b l e s \ P a t r o n e s _ I M S S \ C o l u m n s \ P a t r o n e s < / K e y > < / D i a g r a m O b j e c t K e y > < D i a g r a m O b j e c t K e y > < K e y > T a b l e s \ P a t r o n e s _ I M S S \ M e a s u r e s \ T o t a l   d e   p a t r o n e s   y   p a t r o n a s < / K e y > < / D i a g r a m O b j e c t K e y > < D i a g r a m O b j e c t K e y > < K e y > T a b l e s \ P a t r o n e s _ I M S S \ M e a s u r e s \ T o t a l   d e   p a t r o n e s   y   p a t r o n a s   d e l   A � o   P a s a d o < / K e y > < / D i a g r a m O b j e c t K e y > < D i a g r a m O b j e c t K e y > < K e y > T a b l e s \ P a t r o n e s _ I M S S \ M e a s u r e s \ I n c r e m e n t o / D e c r e m e n t o   A n u a l   d e   p a t r o n e s   y   p a t r o n a s < / K e y > < / D i a g r a m O b j e c t K e y > < D i a g r a m O b j e c t K e y > < K e y > T a b l e s \ P a t r o n e s _ I M S S \ M e a s u r e s \ V a r i a c i � n   A n u a l   d e   p a t r o n e s   y   p a t r o n a s < / K e y > < / D i a g r a m O b j e c t K e y > < D i a g r a m O b j e c t K e y > < K e y > T a b l e s \ P a t r o n e s _ I M S S \ M e a s u r e s \ T o t a l   d e   p a t r o n e s   y   p a t r o n a s   d e l   T r i m   P a s a d o < / K e y > < / D i a g r a m O b j e c t K e y > < D i a g r a m O b j e c t K e y > < K e y > T a b l e s \ P a t r o n e s _ I M S S \ M e a s u r e s \ I n c r e m e n t o / D e c r e m e n t o   T r i m e s t r a l   d e   p a t r o n e s   y   p a t r o n a s < / K e y > < / D i a g r a m O b j e c t K e y > < D i a g r a m O b j e c t K e y > < K e y > T a b l e s \ P a t r o n e s _ I M S S \ M e a s u r e s \ V a r i a c i � n   T r i m e s t r a l   d e   p a t r o n e s   y   p a t r o n a s < / K e y > < / D i a g r a m O b j e c t K e y > < D i a g r a m O b j e c t K e y > < K e y > T a b l e s \ S e c t E c o _ I M S S < / K e y > < / D i a g r a m O b j e c t K e y > < D i a g r a m O b j e c t K e y > < K e y > T a b l e s \ S e c t E c o _ I M S S \ C o l u m n s \ F e c h a < / K e y > < / D i a g r a m O b j e c t K e y > < D i a g r a m O b j e c t K e y > < K e y > T a b l e s \ S e c t E c o _ I M S S \ C o l u m n s \ S e c t o r   E c o n � m i c o < / K e y > < / D i a g r a m O b j e c t K e y > < D i a g r a m O b j e c t K e y > < K e y > T a b l e s \ S e c t E c o _ I M S S \ C o l u m n s \ E s t a d o < / K e y > < / D i a g r a m O b j e c t K e y > < D i a g r a m O b j e c t K e y > < K e y > T a b l e s \ S e c t E c o _ I M S S \ C o l u m n s \ P T S E < / K e y > < / D i a g r a m O b j e c t K e y > < D i a g r a m O b j e c t K e y > < K e y > T a b l e s \ S e c t E c o _ I M S S \ M e a s u r e s \ T o t a l   d e   l o s   P T < / K e y > < / D i a g r a m O b j e c t K e y > < D i a g r a m O b j e c t K e y > < K e y > T a b l e s \ S e c t E c o _ I M S S \ M e a s u r e s \ T o t a l   d e   l o s   P T   d e l   A � o   p a s a d o < / K e y > < / D i a g r a m O b j e c t K e y > < D i a g r a m O b j e c t K e y > < K e y > T a b l e s \ S e c t E c o _ I M S S \ M e a s u r e s \ I n c r e m e n t o / D e c r e m e n t o   A n u a l   d e   l o s   P T < / K e y > < / D i a g r a m O b j e c t K e y > < D i a g r a m O b j e c t K e y > < K e y > T a b l e s \ S e c t E c o _ I M S S \ M e a s u r e s \ V a r i a c i � n   A n u a l   d e   l o s   P T < / K e y > < / D i a g r a m O b j e c t K e y > < D i a g r a m O b j e c t K e y > < K e y > T a b l e s \ S e c t E c o _ I M S S \ M e a s u r e s \ T o t a l   d e   l o s   P T   d e l   T r i m   p a s a d o < / K e y > < / D i a g r a m O b j e c t K e y > < D i a g r a m O b j e c t K e y > < K e y > T a b l e s \ S e c t E c o _ I M S S \ M e a s u r e s \ I n c r e m e n t o / D e c r e m e n t o   T r i m e s t r a l   d e   l o s   P T < / K e y > < / D i a g r a m O b j e c t K e y > < D i a g r a m O b j e c t K e y > < K e y > T a b l e s \ S e c t E c o _ I M S S \ M e a s u r e s \ V a r i a c i � n   T r i m e s t r a l   d e   l o s   P T < / K e y > < / D i a g r a m O b j e c t K e y > < D i a g r a m O b j e c t K e y > < K e y > T a b l e s \ T a s a s _ I N E G I < / K e y > < / D i a g r a m O b j e c t K e y > < D i a g r a m O b j e c t K e y > < K e y > T a b l e s \ T a s a s _ I N E G I \ C o l u m n s \ F e c h a < / K e y > < / D i a g r a m O b j e c t K e y > < D i a g r a m O b j e c t K e y > < K e y > T a b l e s \ T a s a s _ I N E G I \ C o l u m n s \ E s t a d o < / K e y > < / D i a g r a m O b j e c t K e y > < D i a g r a m O b j e c t K e y > < K e y > T a b l e s \ T a s a s _ I N E G I \ C o l u m n s \ T i p o   d e   t a s a < / K e y > < / D i a g r a m O b j e c t K e y > < D i a g r a m O b j e c t K e y > < K e y > T a b l e s \ T a s a s _ I N E G I \ C o l u m n s \ S e x o < / K e y > < / D i a g r a m O b j e c t K e y > < D i a g r a m O b j e c t K e y > < K e y > T a b l e s \ T a s a s _ I N E G I \ C o l u m n s \ T a s a < / K e y > < / D i a g r a m O b j e c t K e y > < D i a g r a m O b j e c t K e y > < K e y > T a b l e s \ T a s a s _ I N E G I \ M e a s u r e s \ V a l o r   d e   l a   T a s a < / K e y > < / D i a g r a m O b j e c t K e y > < D i a g r a m O b j e c t K e y > < K e y > T a b l e s \ T a s a s _ I N E G I \ M e a s u r e s \ V a l o r   d e   l a   T a s a   d e l   A � o   p a s a d o < / K e y > < / D i a g r a m O b j e c t K e y > < D i a g r a m O b j e c t K e y > < K e y > T a b l e s \ T a s a s _ I N E G I \ M e a s u r e s \ I n c r e m e n t o / D e c r e m e n t o   A n u a l   d e   l a   t a s a < / K e y > < / D i a g r a m O b j e c t K e y > < D i a g r a m O b j e c t K e y > < K e y > T a b l e s \ T a s a s _ I N E G I \ M e a s u r e s \ V a r i a c i � n   A n u a l   d e   l a   t a s a < / K e y > < / D i a g r a m O b j e c t K e y > < D i a g r a m O b j e c t K e y > < K e y > T a b l e s \ T a s a s _ I N E G I \ M e a s u r e s \ V a l o r   d e   l a   T a s a   d e l   T r i m   p a s a d o < / K e y > < / D i a g r a m O b j e c t K e y > < D i a g r a m O b j e c t K e y > < K e y > T a b l e s \ T a s a s _ I N E G I \ M e a s u r e s \ I n c r e m e n t o / D e c r e m e n t o   T r i m e s t r a l   d e   l a   t a s a < / K e y > < / D i a g r a m O b j e c t K e y > < D i a g r a m O b j e c t K e y > < K e y > T a b l e s \ T a s a s _ I N E G I \ M e a s u r e s \ V a r i a c i � n   T r i m e s t r a l   d e   l a   t a s a < / K e y > < / D i a g r a m O b j e c t K e y > < D i a g r a m O b j e c t K e y > < K e y > T a b l e s \ P L _ I N E G I < / K e y > < / D i a g r a m O b j e c t K e y > < D i a g r a m O b j e c t K e y > < K e y > T a b l e s \ P L _ I N E G I \ C o l u m n s \ F e c h a < / K e y > < / D i a g r a m O b j e c t K e y > < D i a g r a m O b j e c t K e y > < K e y > T a b l e s \ P L _ I N E G I \ C o l u m n s \ E s t a d o < / K e y > < / D i a g r a m O b j e c t K e y > < D i a g r a m O b j e c t K e y > < K e y > T a b l e s \ P L _ I N E G I \ C o l u m n s \ P o b l a c i o n < / K e y > < / D i a g r a m O b j e c t K e y > < D i a g r a m O b j e c t K e y > < K e y > T a b l e s \ P L _ I N E G I \ M e a s u r e s \ P o b r e z a   L a b o r a l < / K e y > < / D i a g r a m O b j e c t K e y > < D i a g r a m O b j e c t K e y > < K e y > T a b l e s \ P L _ I N E G I \ M e a s u r e s \ P o b r e z a   L a b o r a l   d e l   A � o   p a s a d o < / K e y > < / D i a g r a m O b j e c t K e y > < D i a g r a m O b j e c t K e y > < K e y > T a b l e s \ P L _ I N E G I \ M e a s u r e s \ I n c r e m e n t o / D e c r e m e n t o   A n u a l   d e   l a   P L < / K e y > < / D i a g r a m O b j e c t K e y > < D i a g r a m O b j e c t K e y > < K e y > T a b l e s \ P L _ I N E G I \ M e a s u r e s \ V a r i a c i � n   A n u a l   d e   l a   P L < / K e y > < / D i a g r a m O b j e c t K e y > < D i a g r a m O b j e c t K e y > < K e y > T a b l e s \ P L _ I N E G I \ M e a s u r e s \ P o b r e z a   L a b o r a l   d e l   T r i m   p a s a d o < / K e y > < / D i a g r a m O b j e c t K e y > < D i a g r a m O b j e c t K e y > < K e y > T a b l e s \ P L _ I N E G I \ M e a s u r e s \ I n c r e m e n t o / D e c r e m e n t o   T r i m e s t r a l   d e   l a   P L < / K e y > < / D i a g r a m O b j e c t K e y > < D i a g r a m O b j e c t K e y > < K e y > T a b l e s \ P L _ I N E G I \ M e a s u r e s \ V a r i a c i � n   T r i m e s t r a l   d e   l a   P L < / K e y > < / D i a g r a m O b j e c t K e y > < D i a g r a m O b j e c t K e y > < K e y > T a b l e s \ D i s t r E c o _ I N E G I < / K e y > < / D i a g r a m O b j e c t K e y > < D i a g r a m O b j e c t K e y > < K e y > T a b l e s \ D i s t r E c o _ I N E G I \ C o l u m n s \ F e c h a < / K e y > < / D i a g r a m O b j e c t K e y > < D i a g r a m O b j e c t K e y > < K e y > T a b l e s \ D i s t r E c o _ I N E G I \ C o l u m n s \ E s t a d o < / K e y > < / D i a g r a m O b j e c t K e y > < D i a g r a m O b j e c t K e y > < K e y > T a b l e s \ D i s t r E c o _ I N E G I \ C o l u m n s \ I n d i c a d o r < / K e y > < / D i a g r a m O b j e c t K e y > < D i a g r a m O b j e c t K e y > < K e y > T a b l e s \ D i s t r E c o _ I N E G I \ C o l u m n s \ S e x o < / K e y > < / D i a g r a m O b j e c t K e y > < D i a g r a m O b j e c t K e y > < K e y > T a b l e s \ D i s t r E c o _ I N E G I \ C o l u m n s \ P e r s o n a s < / K e y > < / D i a g r a m O b j e c t K e y > < D i a g r a m O b j e c t K e y > < K e y > T a b l e s \ D i s t r E c o _ I N E G I \ M e a s u r e s \ T o t a l   d e   l a   P o b l a c i � n < / K e y > < / D i a g r a m O b j e c t K e y > < D i a g r a m O b j e c t K e y > < K e y > T a b l e s \ D i s t r E c o _ I N E G I \ M e a s u r e s \ T o t a l   d e   l a   P o b l a c i � n   d e l   A � o   p a s a d o < / K e y > < / D i a g r a m O b j e c t K e y > < D i a g r a m O b j e c t K e y > < K e y > T a b l e s \ D i s t r E c o _ I N E G I \ M e a s u r e s \ I n c r e m e n t o / D e c r e m e n t o   A n u a l   d e   l a   P o b l a c i � n < / K e y > < / D i a g r a m O b j e c t K e y > < D i a g r a m O b j e c t K e y > < K e y > T a b l e s \ D i s t r E c o _ I N E G I \ M e a s u r e s \ V a r i a c i � n   A n u a l   d e   l a   P o b l a c i � n < / K e y > < / D i a g r a m O b j e c t K e y > < D i a g r a m O b j e c t K e y > < K e y > T a b l e s \ D i s t r E c o _ I N E G I \ M e a s u r e s \ T o t a l   d e   l a   P o b l a c i � n   d e l   T r i m   p a s a d o < / K e y > < / D i a g r a m O b j e c t K e y > < D i a g r a m O b j e c t K e y > < K e y > T a b l e s \ D i s t r E c o _ I N E G I \ M e a s u r e s \ I n c r e m e n t o / D e c r e m e n t o   T r i m e s t r a l   d e   l a   P o b l a c i � n < / K e y > < / D i a g r a m O b j e c t K e y > < D i a g r a m O b j e c t K e y > < K e y > T a b l e s \ D i s t r E c o _ I N E G I \ M e a s u r e s \ V a r i a c i � n   T r i m e s t r a l   d e   l a   P o b l a c i � n < / K e y > < / D i a g r a m O b j e c t K e y > < D i a g r a m O b j e c t K e y > < K e y > T a b l e s \ P o b _ S E _ I N E G I < / K e y > < / D i a g r a m O b j e c t K e y > < D i a g r a m O b j e c t K e y > < K e y > T a b l e s \ P o b _ S E _ I N E G I \ C o l u m n s \ F e c h a < / K e y > < / D i a g r a m O b j e c t K e y > < D i a g r a m O b j e c t K e y > < K e y > T a b l e s \ P o b _ S E _ I N E G I \ C o l u m n s \ E s t a d o < / K e y > < / D i a g r a m O b j e c t K e y > < D i a g r a m O b j e c t K e y > < K e y > T a b l e s \ P o b _ S E _ I N E G I \ C o l u m n s \ I n d i c a d o r < / K e y > < / D i a g r a m O b j e c t K e y > < D i a g r a m O b j e c t K e y > < K e y > T a b l e s \ P o b _ S E _ I N E G I \ C o l u m n s \ S e x o < / K e y > < / D i a g r a m O b j e c t K e y > < D i a g r a m O b j e c t K e y > < K e y > T a b l e s \ P o b _ S E _ I N E G I \ C o l u m n s \ P o b l a c i � n S E < / K e y > < / D i a g r a m O b j e c t K e y > < D i a g r a m O b j e c t K e y > < K e y > T a b l e s \ P o b _ S E _ I N E G I \ M e a s u r e s \ P o b l a c i � n   p o r   S E < / K e y > < / D i a g r a m O b j e c t K e y > < D i a g r a m O b j e c t K e y > < K e y > T a b l e s \ P o b _ S E _ I N E G I \ M e a s u r e s \ P o b l a c i � n   p o r   S E   d e l   A � o   p a s a d o < / K e y > < / D i a g r a m O b j e c t K e y > < D i a g r a m O b j e c t K e y > < K e y > T a b l e s \ P o b _ S E _ I N E G I \ M e a s u r e s \ I n c r e m e n t o / D e c r e m e n t o   A n u a l   d e   l a   P o b l a c i � n   p o r   S E < / K e y > < / D i a g r a m O b j e c t K e y > < D i a g r a m O b j e c t K e y > < K e y > T a b l e s \ P o b _ S E _ I N E G I \ M e a s u r e s \ V a r i a c i � n   A n u a l   d e   l a   P o b l a c i � n   p o r   S E < / K e y > < / D i a g r a m O b j e c t K e y > < D i a g r a m O b j e c t K e y > < K e y > T a b l e s \ P o b _ S E _ I N E G I \ M e a s u r e s \ P o b l a c i � n   p o r   S E   d e l   T r i m   p a s a d o < / K e y > < / D i a g r a m O b j e c t K e y > < D i a g r a m O b j e c t K e y > < K e y > T a b l e s \ P o b _ S E _ I N E G I \ M e a s u r e s \ I n c r e m e n t o / D e c r e m e n t o   T r i m e s t r a l   d e   l a   P o b l a c i � n   p o r   S E < / K e y > < / D i a g r a m O b j e c t K e y > < D i a g r a m O b j e c t K e y > < K e y > T a b l e s \ P o b _ S E _ I N E G I \ M e a s u r e s \ V a r i a c i � n   T r i m e s t r a l   d e   l a   P o b l a c i � n   p o r   S E < / K e y > < / D i a g r a m O b j e c t K e y > < D i a g r a m O b j e c t K e y > < K e y > T a b l e s \ E m p l e o s _ I M S S < / K e y > < / D i a g r a m O b j e c t K e y > < D i a g r a m O b j e c t K e y > < K e y > T a b l e s \ E m p l e o s _ I M S S \ C o l u m n s \ F e c h a < / K e y > < / D i a g r a m O b j e c t K e y > < D i a g r a m O b j e c t K e y > < K e y > T a b l e s \ E m p l e o s _ I M S S \ C o l u m n s \ E m p e l o s < / K e y > < / D i a g r a m O b j e c t K e y > < D i a g r a m O b j e c t K e y > < K e y > T a b l e s \ E m p l e o s _ I M S S \ C o l u m n s \ d e s c r i p c i � n   m u n i c i p i o < / K e y > < / D i a g r a m O b j e c t K e y > < D i a g r a m O b j e c t K e y > < K e y > T a b l e s \ E m p l e o s _ I M S S \ C o l u m n s \ C V E G E O < / K e y > < / D i a g r a m O b j e c t K e y > < D i a g r a m O b j e c t K e y > < K e y > T a b l e s \ E m p l e o s _ I M S S \ C o l u m n s \ C V E _ E N T < / K e y > < / D i a g r a m O b j e c t K e y > < D i a g r a m O b j e c t K e y > < K e y > T a b l e s \ E m p l e o s _ I M S S \ C o l u m n s \ C V E _ M U N < / K e y > < / D i a g r a m O b j e c t K e y > < D i a g r a m O b j e c t K e y > < K e y > T a b l e s \ E m p l e o s _ I M S S \ C o l u m n s \ N O M G E O < / K e y > < / D i a g r a m O b j e c t K e y > < D i a g r a m O b j e c t K e y > < K e y > T a b l e s \ E m p l e o s _ I M S S \ C o l u m n s \ i d _ m i c r o < / K e y > < / D i a g r a m O b j e c t K e y > < D i a g r a m O b j e c t K e y > < K e y > T a b l e s \ E m p l e o s _ I M S S \ C o l u m n s \ n a m e _ m i c r o < / K e y > < / D i a g r a m O b j e c t K e y > < D i a g r a m O b j e c t K e y > < K e y > T a b l e s \ E m p l e o s _ I M S S \ C o l u m n s \ i d _ m a c r o < / K e y > < / D i a g r a m O b j e c t K e y > < D i a g r a m O b j e c t K e y > < K e y > T a b l e s \ E m p l e o s _ I M S S \ C o l u m n s \ n a m e _ m a c r o < / K e y > < / D i a g r a m O b j e c t K e y > < D i a g r a m O b j e c t K e y > < K e y > T a b l e s \ E m p l e o s _ I M S S \ M e a s u r e s \ T o t a l   d e   E m p l e o s < / K e y > < / D i a g r a m O b j e c t K e y > < D i a g r a m O b j e c t K e y > < K e y > T a b l e s \ E m p l e o s _ I M S S \ M e a s u r e s \ T o t a l   d e   E m p l e o s   d e l   T r i m   p a s a d o < / K e y > < / D i a g r a m O b j e c t K e y > < D i a g r a m O b j e c t K e y > < K e y > T a b l e s \ E m p l e o s _ I M S S \ M e a s u r e s \ E m p l e o s   g e n e r a d o s   T r i m e s t r a l e s < / K e y > < / D i a g r a m O b j e c t K e y > < D i a g r a m O b j e c t K e y > < K e y > T a b l e s \ E m p l e o s _ I M S S \ M e a s u r e s \ T o t a l   d e   E m p l e o s   d e l   A � o   p a s a d o < / K e y > < / D i a g r a m O b j e c t K e y > < D i a g r a m O b j e c t K e y > < K e y > T a b l e s \ E m p l e o s _ I M S S \ M e a s u r e s \ E m p l e o s   g e n e r a d o s   A n u a l e s < / K e y > < / D i a g r a m O b j e c t K e y > < D i a g r a m O b j e c t K e y > < K e y > T a b l e s \ P e r s o n a s _ A t e n d i d a s _ S T < / K e y > < / D i a g r a m O b j e c t K e y > < D i a g r a m O b j e c t K e y > < K e y > T a b l e s \ P e r s o n a s _ A t e n d i d a s _ S T \ C o l u m n s \ F e c h a < / K e y > < / D i a g r a m O b j e c t K e y > < D i a g r a m O b j e c t K e y > < K e y > T a b l e s \ P e r s o n a s _ A t e n d i d a s _ S T \ C o l u m n s \ S e x o < / K e y > < / D i a g r a m O b j e c t K e y > < D i a g r a m O b j e c t K e y > < K e y > T a b l e s \ P e r s o n a s _ A t e n d i d a s _ S T \ C o l u m n s \ A t e n i d o s < / K e y > < / D i a g r a m O b j e c t K e y > < D i a g r a m O b j e c t K e y > < K e y > T a b l e s \ P e r s o n a s _ A t e n d i d a s _ S T \ M e a s u r e s \ T o t a l   d e   A t e n i d o s < / K e y > < / D i a g r a m O b j e c t K e y > < D i a g r a m O b j e c t K e y > < K e y > T a b l e s \ P e r s o n a s _ C o l o c a d a s _ S T < / K e y > < / D i a g r a m O b j e c t K e y > < D i a g r a m O b j e c t K e y > < K e y > T a b l e s \ P e r s o n a s _ C o l o c a d a s _ S T \ C o l u m n s \ F e c h a < / K e y > < / D i a g r a m O b j e c t K e y > < D i a g r a m O b j e c t K e y > < K e y > T a b l e s \ P e r s o n a s _ C o l o c a d a s _ S T \ C o l u m n s \ S e x o < / K e y > < / D i a g r a m O b j e c t K e y > < D i a g r a m O b j e c t K e y > < K e y > T a b l e s \ P e r s o n a s _ C o l o c a d a s _ S T \ C o l u m n s \ C o l o c a d o s < / K e y > < / D i a g r a m O b j e c t K e y > < D i a g r a m O b j e c t K e y > < K e y > T a b l e s \ P e r s o n a s _ C o l o c a d a s _ S T \ M e a s u r e s \ T o t a l   d e   C o l o c a d o s 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 R e l a t i o n s h i p s \ & l t ; T a b l e s \ A s e g u r a d o s _ I M S S \ C o l u m n s \ F e c h a & g t ; - & l t ; T a b l e s \ C a l e n d a r \ C o l u m n s \ F e c h a & g t ; \ F K 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 R e l a t i o n s h i p s \ & l t ; T a b l e s \ A s e g u r a d o s _ I M S S \ C o l u m n s \ F e c h a & g t ; - & l t ; T a b l e s \ C a l e n d a r \ C o l u m n s \ F e c h a & g t ; \ P K 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 R e l a t i o n s h i p s \ & l t ; T a b l e s \ A s e g u r a d o s _ I M S S \ C o l u m n s \ E s t a d o & g t ; - & l t ; T a b l e s \ Z o n a s \ C o l u m n s \ E s t a d o & g t ; \ F K 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 R e l a t i o n s h i p s \ & l t ; T a b l e s \ A s e g u r a d o s _ I M S S \ C o l u m n s \ E s t a d o & g t ; - & l t ; T a b l e s \ Z o n a s \ C o l u m n s \ E s t a d o & g t ; \ P K 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 R e l a t i o n s h i p s \ & l t ; T a b l e s \ S a l a r i o s _ I M S S \ C o l u m n s \ F e c h a & g t ; - & l t ; T a b l e s \ C a l e n d a r \ C o l u m n s \ F e c h a & g t ; \ F K 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 R e l a t i o n s h i p s \ & l t ; T a b l e s \ S a l a r i o s _ I M S S \ C o l u m n s \ F e c h a & g t ; - & l t ; T a b l e s \ C a l e n d a r \ C o l u m n s \ F e c h a & g t ; \ P K 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 R e l a t i o n s h i p s \ & l t ; T a b l e s \ S a l a r i o s _ I M S S \ C o l u m n s \ E s t a d o & g t ; - & l t ; T a b l e s \ Z o n a s \ C o l u m n s \ E s t a d o & g t ; \ F K 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 R e l a t i o n s h i p s \ & l t ; T a b l e s \ S a l a r i o s _ I M S S \ C o l u m n s \ E s t a d o & g t ; - & l t ; T a b l e s \ Z o n a s \ C o l u m n s \ E s t a d o & g t ; \ P K 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 R e l a t i o n s h i p s \ & l t ; T a b l e s \ P a t r o n e s _ I M S S \ C o l u m n s \ F e c h a & g t ; - & l t ; T a b l e s \ C a l e n d a r \ C o l u m n s \ F e c h a & g t ; \ F K 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 R e l a t i o n s h i p s \ & l t ; T a b l e s \ P a t r o n e s _ I M S S \ C o l u m n s \ F e c h a & g t ; - & l t ; T a b l e s \ C a l e n d a r \ C o l u m n s \ F e c h a & g t ; \ P K 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 R e l a t i o n s h i p s \ & l t ; T a b l e s \ P a t r o n e s _ I M S S \ C o l u m n s \ E s t a d o & g t ; - & l t ; T a b l e s \ Z o n a s \ C o l u m n s \ E s t a d o & g t ; \ F K 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 R e l a t i o n s h i p s \ & l t ; T a b l e s \ P a t r o n e s _ I M S S \ C o l u m n s \ E s t a d o & g t ; - & l t ; T a b l e s \ Z o n a s \ C o l u m n s \ E s t a d o & g t ; \ P K 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 R e l a t i o n s h i p s \ & l t ; T a b l e s \ S e c t E c o _ I M S S \ C o l u m n s \ F e c h a & g t ; - & l t ; T a b l e s \ C a l e n d a r \ C o l u m n s \ F e c h a & g t ; \ F K 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 R e l a t i o n s h i p s \ & l t ; T a b l e s \ S e c t E c o _ I M S S \ C o l u m n s \ F e c h a & g t ; - & l t ; T a b l e s \ C a l e n d a r \ C o l u m n s \ F e c h a & g t ; \ P K 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 R e l a t i o n s h i p s \ & l t ; T a b l e s \ S e c t E c o _ I M S S \ C o l u m n s \ E s t a d o & g t ; - & l t ; T a b l e s \ Z o n a s \ C o l u m n s \ E s t a d o & g t ; \ F K 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 R e l a t i o n s h i p s \ & l t ; T a b l e s \ S e c t E c o _ I M S S \ C o l u m n s \ E s t a d o & g t ; - & l t ; T a b l e s \ Z o n a s \ C o l u m n s \ E s t a d o & g t ; \ P K 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 R e l a t i o n s h i p s \ & l t ; T a b l e s \ T a s a s _ I N E G I \ C o l u m n s \ F e c h a & g t ; - & l t ; T a b l e s \ C a l e n d a r \ C o l u m n s \ F e c h a & g t ; \ F K 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 R e l a t i o n s h i p s \ & l t ; T a b l e s \ T a s a s _ I N E G I \ C o l u m n s \ F e c h a & g t ; - & l t ; T a b l e s \ C a l e n d a r \ C o l u m n s \ F e c h a & g t ; \ P K 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 R e l a t i o n s h i p s \ & l t ; T a b l e s \ P L _ I N E G I \ C o l u m n s \ F e c h a & g t ; - & l t ; T a b l e s \ C a l e n d a r \ C o l u m n s \ F e c h a & g t ; < / K e y > < / D i a g r a m O b j e c t K e y > < D i a g r a m O b j e c t K e y > < K e y > R e l a t i o n s h i p s \ & l t ; T a b l e s \ P L _ I N E G I \ C o l u m n s \ F e c h a & g t ; - & l t ; T a b l e s \ C a l e n d a r \ C o l u m n s \ F e c h a & g t ; \ F K < / K e y > < / D i a g r a m O b j e c t K e y > < D i a g r a m O b j e c t K e y > < K e y > R e l a t i o n s h i p s \ & l t ; T a b l e s \ P L _ I N E G I \ C o l u m n s \ F e c h a & g t ; - & l t ; T a b l e s \ C a l e n d a r \ C o l u m n s \ F e c h a & g t ; \ P K < / K e y > < / D i a g r a m O b j e c t K e y > < D i a g r a m O b j e c t K e y > < K e y > R e l a t i o n s h i p s \ & l t ; T a b l e s \ P L _ I N E G I \ C o l u m n s \ F e c h a & g t ; - & l t ; T a b l e s \ C a l e n d a r \ C o l u m n s \ F e c h a & g t ; \ C r o s s F i l t e r 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 R e l a t i o n s h i p s \ & l t ; T a b l e s \ D i s t r E c o _ I N E G I \ C o l u m n s \ F e c h a & g t ; - & l t ; T a b l e s \ C a l e n d a r \ C o l u m n s \ F e c h a & g t ; \ F K 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 R e l a t i o n s h i p s \ & l t ; T a b l e s \ D i s t r E c o _ I N E G I \ C o l u m n s \ F e c h a & g t ; - & l t ; T a b l e s \ C a l e n d a r \ C o l u m n s \ F e c h a & g t ; \ P K 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 R e l a t i o n s h i p s \ & l t ; T a b l e s \ P o b _ S E _ I N E G I \ C o l u m n s \ F e c h a & g t ; - & l t ; T a b l e s \ C a l e n d a r \ C o l u m n s \ F e c h a & g t ; \ F K 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 R e l a t i o n s h i p s \ & l t ; T a b l e s \ P o b _ S E _ I N E G I \ C o l u m n s \ F e c h a & g t ; - & l t ; T a b l e s \ C a l e n d a r \ C o l u m n s \ F e c h a & g t ; \ P K 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 R e l a t i o n s h i p s \ & l t ; T a b l e s \ E m p l e o s _ I M S S \ C o l u m n s \ F e c h a & g t ; - & l t ; T a b l e s \ C a l e n d a r \ C o l u m n s \ F e c h a & g t ; \ F K 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 R e l a t i o n s h i p s \ & l t ; T a b l e s \ E m p l e o s _ I M S S \ C o l u m n s \ F e c h a & g t ; - & l t ; T a b l e s \ C a l e n d a r \ C o l u m n s \ F e c h a & g t ; \ P K 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 R e l a t i o n s h i p s \ & l t ; T a b l e s \ P e r s o n a s _ C o l o c a d a s _ S T \ C o l u m n s \ F e c h a & g t ; - & l t ; T a b l e s \ C a l e n d a r \ C o l u m n s \ F e c h a & g t ; \ C r o s s F i l t e r < / K e y > < / D i a g r a m O b j e c t K e y > < / A l l K e y s > < S e l e c t e d K e y s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 T a g s \ T a b l e s \ & l t ; T a b l e s \ A s e g u r a d o s _ I M S S & g t ; 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 T a g s \ T a b l e s \ & l t ; T a b l e s \ Z o n a s & g t ; 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 T a g s \ T a b l e s \ & l t ; T a b l e s \ S a l a r i o s _ I M S S & g t ; 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 T a g s \ T a b l e s \ & l t ; T a b l e s \ P a t r o n e s _ I M S S & g t ; 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 T a g s \ T a b l e s \ & l t ; T a b l e s \ S e c t E c o _ I M S S & g t ; 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 T a g s \ T a b l e s \ & l t ; T a b l e s \ T a s a s _ I N E G I & g t ; 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 T a g s \ T a b l e s \ & l t ; T a b l e s \ D i s t r E c o _ I N E G I & g t ; 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 T a g s \ T a b l e s \ & l t ; T a b l e s \ P o b _ S E _ I N E G I & g t ; 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 T a g s \ T a b l e s \ & l t ; T a b l e s \ E m p l e o s _ I M S S & g t ; 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 T a g s \ T a b l e s \ & l t ; T a b l e s \ P e r s o n a s _ A t e n d i d a s _ S T & g t ; 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 T a g s \ T a b l e s \ & l t ; T a b l e s \ P e r s o n a s _ C o l o c a d a s _ S T & g t ; 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 T a b l e s \ A s e g u r a d o s _ I M S S 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 3 4 6 < / L e f t > < T a b I n d e x > 2 < / T a b I n d e x > < T o p > 1 9 5 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 T a b l e s \ A s e g u r a d o s _ I M S S \ C o l u m n s \ T i p o   d e   p u e s t o 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 T a b l e s \ A s e g u r a d o s _ I M S S \ C o l u m n s \ P T A 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 M e s 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 8 5 < / H e i g h t > < I s E x p a n d e d > t r u e < / I s E x p a n d e d > < L a y e d O u t > t r u e < / L a y e d O u t > < L e f t > 5 0 2 . 9 0 3 8 1 0 5 6 7 6 6 5 8 < / L e f t > < S c r o l l V e r t i c a l O f f s e t > 1 5 < / S c r o l l V e r t i c a l O f f s e t > < T a b I n d e x > 6 < / T a b I n d e x > < T o p > 4 1 9 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< / K e y > < / a : K e y > < a : V a l u e   i : t y p e = " D i a g r a m D i s p l a y N o d e V i e w S t a t e " > < H e i g h t > 9 3 < / H e i g h t > < I s E x p a n d e d > t r u e < / I s E x p a n d e d > < L a y e d O u t > t r u e < / L a y e d O u t > < L e f t > 5 1 1 . 8 0 7 6 2 1 1 3 5 3 3 1 6 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 6 5 8 . 9 0 3 8 1 0 5 6 7 6 6 5 9 1 < / L e f t > < T a b I n d e x > 3 < / T a b I n d e x > < T o p > 1 9 1 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 T a b l e s \ S a l a r i o s _ I M S S \ C o l u m n s \ T i p o   d e 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 A n u a l 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 A n u a l 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 m u j e r e s 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 h o m b r e s 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 T a b l e s \ P a t r o n e s _ I M S S \ C o l u m n s \ P a t r o n e s 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 9 6 6 . 8 0 7 6 2 1 1 3 5 3 3 1 6 < / L e f t > < S c r o l l V e r t i c a l O f f s e t > 3 < / S c r o l l V e r t i c a l O f f s e t > < T a b I n d e x > 4 < / T a b I n d e x > < T o p > 1 7 2 . 5 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 T a b l e s \ S e c t E c o _ I M S S \ C o l u m n s \ S e c t o r   E c o n � m i c o 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 T a b l e s \ S e c t E c o _ I M S S \ C o l u m n s \ P T S E 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 4 . 8 0 7 6 2 1 1 3 5 3 3 1 6 0 1 2 < / L e f t > < T a b I n d e x > 5 < / T a b I n d e x > < T o p > 3 8 8 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 T a b l e s \ T a s a s _ I N E G I \ C o l u m n s \ T i p o   d e 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 1 0 1 2 . 8 0 7 6 2 1 1 3 5 3 3 1 6 < / L e f t > < T a b I n d e x > 1 2 < / T a b I n d e x > < T o p > 6 1 6 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 T a b l e s \ P L _ I N E G I \ C o l u m n s \ P o b l a c i o n 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 5 0 4 . 8 0 7 6 2 1 1 3 5 3 3 1 6 < / L e f t > < T a b I n d e x > 1 0 < / T a b I n d e x > < T o p > 6 7 5 . 5 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 T a b l e s \ D i s t r E c o _ I N E G I \ C o l u m n s \ P e r s o n a s 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 7 2 7 . 8 0 7 6 2 1 1 3 5 3 3 1 6 < / L e f t > < T a b I n d e x > 1 1 < / T a b I n d e x > < T o p > 6 6 8 . 2 5 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 T a b l e s \ P o b _ S E _ I N E G I \ C o l u m n s \ P o b l a c i � n S E 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 1 0 6 6 . 8 0 7 6 2 1 1 3 5 3 3 1 8 < / L e f t > < T a b I n d e x > 7 < / T a b I n d e x > < T o p > 4 0 8 . 2 5 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 T a b l e s \ E m p l e o s _ I M S S \ C o l u m n s \ E m p e l o s 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 T a b l e s \ E m p l e o s _ I M S S \ C o l u m n s \ d e s c r i p c i � n   m u n i c i p i o 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 T a b l e s \ E m p l e o s _ I M S S \ C o l u m n s \ N O M G E O 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 2 5 6 . 8 0 7 6 2 1 1 3 5 3 3 1 8 3 < / L e f t > < T a b I n d e x > 9 < / T a b I n d e x > < T o p > 6 7 1 . 1 2 5 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 T a b l e s \ P e r s o n a s _ A t e n d i d a s _ S T \ M e a s u r e s \ T o t a l   d e  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 3 1 . 7 1 1 4 3 1 7 0 2 9 9 7 7 1 4 < / L e f t > < T a b I n d e x > 8 < / T a b I n d e x > < T o p > 5 8 0 . 6 2 5 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 T a b l e s \ P e r s o n a s _ C o l o c a d a s _ S T \ M e a s u r e s \ T o t a l   d e  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 ( 3 9 3 . 6 7 7 8 5 8 , 3 6 1 ) .   E x t r e m o   2 :   ( 4 8 6 . 9 0 3 8 1 0 5 6 7 6 6 6 , 4 2 8 . 8 0 7 6 9 2 ) 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 3 8 5 . 6 7 7 8 5 8 < / b : _ x > < b : _ y > 3 4 5 < / b : _ y > < / L a b e l L o c a t i o n > < L o c a t i o n   x m l n s : b = " h t t p : / / s c h e m a s . d a t a c o n t r a c t . o r g / 2 0 0 4 / 0 7 / S y s t e m . W i n d o w s " > < b : _ x > 3 9 3 . 6 7 7 8 5 8 < / b : _ x > < b : _ y > 3 4 5 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 4 8 6 . 9 0 3 8 1 0 5 6 7 6 6 5 7 4 < / b : _ x > < b : _ y > 4 2 0 . 8 0 7 6 9 2 < / b : _ y > < / L a b e l L o c a t i o n > < L o c a t i o n   x m l n s : b = " h t t p : / / s c h e m a s . d a t a c o n t r a c t . o r g / 2 0 0 4 / 0 7 / S y s t e m . W i n d o w s " > < b : _ x > 5 0 2 . 9 0 3 8 1 0 5 6 7 6 6 5 7 4 < / b : _ x > < b : _ y > 4 2 8 . 8 0 7 6 9 2 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 ( 4 4 6 , 1 7 9 ) .   E x t r e m o   2 :   ( 4 9 5 . 8 0 7 6 2 1 1 3 5 3 3 2 , 5 6 . 5 ) 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 4 3 8 < / b : _ x > < b : _ y > 1 7 8 . 9 9 9 9 9 9 9 9 9 9 9 9 9 7 < / b : _ y > < / L a b e l L o c a t i o n > < L o c a t i o n   x m l n s : b = " h t t p : / / s c h e m a s . d a t a c o n t r a c t . o r g / 2 0 0 4 / 0 7 / S y s t e m . W i n d o w s " > < b : _ x > 4 4 6 < / b : _ x > < b : _ y > 1 9 4 . 9 9 9 9 9 9 9 9 9 9 9 9 9 7 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 4 9 5 . 8 0 7 6 2 1 1 3 5 3 3 1 6 < / b : _ x > < b : _ y > 4 8 . 5 < / b : _ y > < / L a b e l L o c a t i o n > < L o c a t i o n   x m l n s : b = " h t t p : / / s c h e m a s . d a t a c o n t r a c t . o r g / 2 0 0 4 / 0 7 / S y s t e m . W i n d o w s " > < b : _ x > 5 1 1 . 8 0 7 6 2 1 1 3 5 3 3 1 6 < / b : _ x > < b : _ y >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 ( 7 5 8 . 9 0 3 8 1 1 , 3 5 7 ) .   E x t r e m o   2 :   ( 7 1 8 . 9 0 3 8 1 0 5 6 7 6 6 6 , 4 2 8 . 8 0 7 6 9 2 ) 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< / b : _ x > < b : _ y > 3 4 1 < / b : _ y > < / L a b e l L o c a t i o n > < L o c a t i o n   x m l n s : b = " h t t p : / / s c h e m a s . d a t a c o n t r a c t . o r g / 2 0 0 4 / 0 7 / S y s t e m . W i n d o w s " > < b : _ x > 7 5 8 . 9 0 3 8 1 1 < / b : _ x > < b : _ y > 3 4 1 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 7 0 2 . 9 0 3 8 1 0 5 6 7 6 6 5 8 < / b : _ x > < b : _ y > 4 2 0 . 8 0 7 6 9 2 < / b : _ y > < / L a b e l L o c a t i o n > < L o c a t i o n   x m l n s : b = " h t t p : / / s c h e m a s . d a t a c o n t r a c t . o r g / 2 0 0 4 / 0 7 / S y s t e m . W i n d o w s " > < b : _ x > 7 0 2 . 9 0 3 8 1 0 5 6 7 6 6 5 8 < / b : _ x > < b : _ y > 4 2 8 . 8 0 7 6 9 2 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 ( 7 5 8 . 9 0 3 8 1 1 , 1 7 5 ) .   E x t r e m o   2 :   ( 7 2 7 . 8 0 7 6 2 1 1 3 5 3 3 2 , 5 6 . 5 ) 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 7 5 0 . 9 0 3 8 1 1 0 0 0 0 0 0 1 3 < / b : _ x > < b : _ y > 1 7 5 < / b : _ y > < / L a b e l L o c a t i o n > < L o c a t i o n   x m l n s : b = " h t t p : / / s c h e m a s . d a t a c o n t r a c t . o r g / 2 0 0 4 / 0 7 / S y s t e m . W i n d o w s " > < b : _ x > 7 5 8 . 9 0 3 8 1 1 < / b : _ x > < b : _ y > 1 9 1 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 4 8 . 5 < / b : _ y > < / L a b e l L o c a t i o n > < L o c a t i o n   x m l n s : b = " h t t p : / / s c h e m a s . d a t a c o n t r a c t . o r g / 2 0 0 4 / 0 7 / S y s t e m . W i n d o w s " > < b : _ x > 7 1 1 . 8 0 7 6 2 1 1 3 5 3 3 1 6 < / b : _ x > < b : _ y > 5 6 . 5 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 ( 2 1 6 , 2 6 0 ) .   E x t r e m o   2 :   ( 4 8 6 . 9 0 3 8 1 0 5 6 7 6 6 6 , 4 4 5 . 1 5 3 8 4 6 ) 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 2 5 2 < / b : _ y > < / L a b e l L o c a t i o n > < L o c a t i o n   x m l n s : b = " h t t p : / / s c h e m a s . d a t a c o n t r a c t . o r g / 2 0 0 4 / 0 7 / S y s t e m . W i n d o w s " > < b : _ x > 2 0 0 < / b : _ x > < b : _ y > 2 6 0 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 5 0 2 . 9 0 3 8 1 0 5 6 7 6 6 5 8 6 < / b : _ x > < b : _ y > 4 4 5 . 1 5 3 8 4 5 9 9 9 9 9 9 9 3 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 ( 2 1 6 , 2 4 0 ) .   E x t r e m o   2 :   ( 4 9 5 . 8 0 7 6 2 1 1 3 5 3 3 1 , 3 6 . 5 ) 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 2 3 2 < / b : _ y > < / L a b e l L o c a t i o n > < L o c a t i o n   x m l n s : b = " h t t p : / / s c h e m a s . d a t a c o n t r a c t . o r g / 2 0 0 4 / 0 7 / S y s t e m . W i n d o w s " > < b : _ x > 2 0 0 < / b : _ x > < b : _ y > 2 4 0 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 4 9 5 . 8 0 7 6 2 1 1 3 5 3 3 1 4 9 < / b : _ x > < b : _ y > 2 8 . 5 < / b : _ y > < / L a b e l L o c a t i o n > < L o c a t i o n   x m l n s : b = " h t t p : / / s c h e m a s . d a t a c o n t r a c t . o r g / 2 0 0 4 / 0 7 / S y s t e m . W i n d o w s " > < b : _ x > 5 1 1 . 8 0 7 6 2 1 1 3 5 3 3 1 5 4 < / b : _ x > < b : _ y > 3 6 . 5 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 ( 9 5 0 . 8 0 7 6 2 1 1 3 5 3 3 2 , 2 5 7 . 5 ) .   E x t r e m o   2 :   ( 7 1 8 . 9 0 3 8 1 0 5 6 7 6 6 6 , 4 4 5 . 1 5 3 8 4 6 ) 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 2 4 9 . 5 < / b : _ y > < / L a b e l L o c a t i o n > < L o c a t i o n   x m l n s : b = " h t t p : / / s c h e m a s . d a t a c o n t r a c t . o r g / 2 0 0 4 / 0 7 / S y s t e m . W i n d o w s " > < b : _ x > 9 6 6 . 8 0 7 6 2 1 1 3 5 3 3 1 6 < / b : _ x > < b : _ y > 2 5 7 . 5 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 7 0 2 . 9 0 3 8 1 0 5 6 7 6 6 5 9 1 < / b : _ x > < b : _ y > 4 4 5 . 1 5 3 8 4 5 9 9 9 9 9 9 9 3 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 ( 9 5 0 . 8 0 7 6 2 1 1 3 5 3 3 2 , 2 3 7 . 5 ) .   E x t r e m o   2 :   ( 7 2 7 . 8 0 7 6 2 1 1 3 5 3 3 2 , 3 6 . 5 ) 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 2 2 9 . 5 < / b : _ y > < / L a b e l L o c a t i o n > < L o c a t i o n   x m l n s : b = " h t t p : / / s c h e m a s . d a t a c o n t r a c t . o r g / 2 0 0 4 / 0 7 / S y s t e m . W i n d o w s " > < b : _ x > 9 6 6 . 8 0 7 6 2 1 1 3 5 3 3 1 6 < / b : _ x > < b : _ y > 2 3 7 . 5 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 2 8 . 5 < / b : _ y > < / L a b e l L o c a t i o n > < L o c a t i o n   x m l n s : b = " h t t p : / / s c h e m a s . d a t a c o n t r a c t . o r g / 2 0 0 4 / 0 7 / S y s t e m . W i n d o w s " > < b : _ x > 7 1 1 . 8 0 7 6 2 1 1 3 5 3 3 1 6 < / b : _ x > < b : _ y > 3 6 . 5 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 ( 2 2 0 . 8 0 7 6 2 1 1 3 5 3 3 2 , 4 7 7 . 8 4 6 1 5 4 ) .   E x t r e m o   2 :   ( 4 8 6 . 9 0 3 8 1 0 5 6 7 6 6 6 , 4 6 1 . 5 ) 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 2 0 4 . 8 0 7 6 2 1 1 3 5 3 3 1 6 < / b : _ x > < b : _ y > 4 6 9 . 8 4 6 1 5 3 9 9 9 9 9 9 9 6 < / b : _ y > < / L a b e l L o c a t i o n > < L o c a t i o n   x m l n s : b = " h t t p : / / s c h e m a s . d a t a c o n t r a c t . o r g / 2 0 0 4 / 0 7 / S y s t e m . W i n d o w s " > < b : _ x > 2 0 4 . 8 0 7 6 2 1 1 3 5 3 3 1 6 < / b : _ x > < b : _ y > 4 7 7 . 8 4 6 1 5 3 9 9 9 9 9 9 9 6 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 4 8 6 . 9 0 3 8 1 0 5 6 7 6 6 5 8 6 < / b : _ x > < b : _ y > 4 5 3 . 5 < / b : _ y > < / L a b e l L o c a t i o n > < L o c a t i o n   x m l n s : b = " h t t p : / / s c h e m a s . d a t a c o n t r a c t . o r g / 2 0 0 4 / 0 7 / S y s t e m . W i n d o w s " > < b : _ x > 5 0 2 . 9 0 3 8 1 0 5 6 7 6 6 5 8 6 < / b : _ x > < b : _ y > 4 6 1 . 5 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 ( 9 9 6 . 8 0 7 6 2 1 1 3 5 3 3 1 , 6 9 1 ) .   E x t r e m o   2 :   ( 7 1 8 . 9 0 3 8 1 0 5 6 7 6 6 6 , 4 7 7 . 8 4 6 1 5 4 ) 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 9 9 6 . 8 0 7 6 2 1 1 3 5 3 3 1 4 9 < / b : _ x > < b : _ y > 6 8 3 < / b : _ y > < / L a b e l L o c a t i o n > < L o c a t i o n   x m l n s : b = " h t t p : / / s c h e m a s . d a t a c o n t r a c t . o r g / 2 0 0 4 / 0 7 / S y s t e m . W i n d o w s " > < b : _ x > 1 0 1 2 . 8 0 7 6 2 1 1 3 5 3 3 1 6 < / b : _ x > < b : _ y > 6 9 1 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 4 6 9 . 8 4 6 1 5 4 0 0 0 0 0 0 0 7 < / b : _ y > < / L a b e l L o c a t i o n > < L o c a t i o n   x m l n s : b = " h t t p : / / s c h e m a s . d a t a c o n t r a c t . o r g / 2 0 0 4 / 0 7 / S y s t e m . W i n d o w s " > < b : _ x > 7 0 2 . 9 0 3 8 1 0 5 6 7 6 6 5 9 1 < / b : _ x > < b : _ y > 4 7 7 . 8 4 6 1 5 4 0 0 0 0 0 0 0 7 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 ( 6 1 3 . 8 5 5 7 1 6 , 6 5 9 . 5 ) .   E x t r e m o   2 :   ( 5 9 3 . 8 5 5 7 1 6 , 5 2 0 ) 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 6 0 5 . 8 5 5 7 1 6 < / b : _ x > < b : _ y > 6 5 9 . 5 < / b : _ y > < / L a b e l L o c a t i o n > < L o c a t i o n   x m l n s : b = " h t t p : / / s c h e m a s . d a t a c o n t r a c t . o r g / 2 0 0 4 / 0 7 / S y s t e m . W i n d o w s " > < b : _ x > 6 1 3 . 8 5 5 7 1 6 < / b : _ x > < b : _ y > 6 7 5 . 5 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 5 8 5 . 8 5 5 7 1 6 < / b : _ x > < b : _ y > 5 0 4 < / b : _ y > < / L a b e l L o c a t i o n > < L o c a t i o n   x m l n s : b = " h t t p : / / s c h e m a s . d a t a c o n t r a c t . o r g / 2 0 0 4 / 0 7 / S y s t e m . W i n d o w s " > < b : _ x > 5 9 3 . 8 5 5 7 1 6 < / b : _ x > < b : _ y > 5 0 4 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 ( 8 2 7 . 8 0 7 6 2 1 , 6 5 2 . 2 5 ) .   E x t r e m o   2 :   ( 7 1 8 . 9 0 3 8 1 0 5 6 7 6 6 6 , 4 9 4 . 1 9 2 3 0 8 ) 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 8 1 9 . 8 0 7 6 2 0 9 9 9 9 9 9 9 3 < / b : _ x > < b : _ y > 6 5 2 . 2 4 9 9 9 9 9 9 9 9 9 9 8 9 < / b : _ y > < / L a b e l L o c a t i o n > < L o c a t i o n   x m l n s : b = " h t t p : / / s c h e m a s . d a t a c o n t r a c t . o r g / 2 0 0 4 / 0 7 / S y s t e m . W i n d o w s " > < b : _ x > 8 2 7 . 8 0 7 6 2 0 9 9 9 9 9 9 9 3 < / b : _ x > < b : _ y > 6 6 8 . 2 4 9 9 9 9 9 9 9 9 9 9 8 9 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 4 8 6 . 1 9 2 3 0 8 < / b : _ y > < / L a b e l L o c a t i o n > < L o c a t i o n   x m l n s : b = " h t t p : / / s c h e m a s . d a t a c o n t r a c t . o r g / 2 0 0 4 / 0 7 / S y s t e m . W i n d o w s " > < b : _ x > 7 0 2 . 9 0 3 8 1 0 5 6 7 6 6 5 9 1 < / b : _ x > < b : _ y > 4 9 4 . 1 9 2 3 0 8 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 ( 1 0 5 0 . 8 0 7 6 2 1 1 3 5 3 3 , 4 8 3 . 2 5 ) .   E x t r e m o   2 :   ( 7 1 8 . 9 0 3 8 1 0 5 6 7 6 6 6 , 4 6 1 . 5 ) 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 1 0 5 0 . 8 0 7 6 2 1 1 3 5 3 3 1 8 < / b : _ x > < b : _ y > 4 7 5 . 2 5 < / b : _ y > < / L a b e l L o c a t i o n > < L o c a t i o n   x m l n s : b = " h t t p : / / s c h e m a s . d a t a c o n t r a c t . o r g / 2 0 0 4 / 0 7 / S y s t e m . W i n d o w s " > < b : _ x > 1 0 6 6 . 8 0 7 6 2 1 1 3 5 3 3 1 8 < / b : _ x > < b : _ y > 4 8 3 . 2 5 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 7 0 2 . 9 0 3 8 1 0 5 6 7 6 6 5 6 9 < / b : _ x > < b : _ y > 4 5 3 . 5 < / b : _ y > < / L a b e l L o c a t i o n > < L o c a t i o n   x m l n s : b = " h t t p : / / s c h e m a s . d a t a c o n t r a c t . o r g / 2 0 0 4 / 0 7 / S y s t e m . W i n d o w s " > < b : _ x > 7 0 2 . 9 0 3 8 1 0 5 6 7 6 6 5 6 9 < / b : _ x > < b : _ y > 4 6 1 . 5 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 ( 4 7 2 . 8 0 7 6 2 1 1 3 5 3 3 2 , 7 4 6 . 1 2 5 ) .   E x t r e m o   2 :   ( 4 8 6 . 9 0 3 8 1 0 5 6 7 6 6 6 , 4 9 4 . 1 9 2 3 0 8 ) 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 4 5 6 . 8 0 7 6 2 1 1 3 5 3 3 1 8 3 < / b : _ x > < b : _ y > 7 3 8 . 1 2 5 < / b : _ y > < / L a b e l L o c a t i o n > < L o c a t i o n   x m l n s : b = " h t t p : / / s c h e m a s . d a t a c o n t r a c t . o r g / 2 0 0 4 / 0 7 / S y s t e m . W i n d o w s " > < b : _ x > 4 5 6 . 8 0 7 6 2 1 1 3 5 3 3 1 8 3 < / b : _ x > < b : _ y > 7 4 6 . 1 2 5 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 4 8 6 . 1 9 2 3 0 8 < / b : _ y > < / L a b e l L o c a t i o n > < L o c a t i o n   x m l n s : b = " h t t p : / / s c h e m a s . d a t a c o n t r a c t . o r g / 2 0 0 4 / 0 7 / S y s t e m . W i n d o w s " > < b : _ x > 5 0 2 . 9 0 3 8 1 0 5 6 7 6 6 5 8 < / b : _ x > < b : _ y > 4 9 4 . 1 9 2 3 0 8 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 ( 2 4 7 . 7 1 1 4 3 1 7 0 2 9 9 8 , 6 4 4 . 1 2 5 ) .   E x t r e m o   2 :   ( 4 8 6 . 9 0 3 8 1 0 5 6 7 6 6 6 , 4 7 7 . 8 4 6 1 5 4 ) 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 2 3 1 . 7 1 1 4 3 1 7 0 2 9 9 7 7 4 < / b : _ x > < b : _ y > 6 3 6 . 1 2 5 < / b : _ y > < / L a b e l L o c a t i o n > < L o c a t i o n   x m l n s : b = " h t t p : / / s c h e m a s . d a t a c o n t r a c t . o r g / 2 0 0 4 / 0 7 / S y s t e m . W i n d o w s " > < b : _ x > 2 3 1 . 7 1 1 4 3 1 7 0 2 9 9 7 7 4 < / b : _ x > < b : _ y > 6 4 4 . 1 2 5 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 4 6 9 . 8 4 6 1 5 3 9 9 9 9 9 9 9 6 < / b : _ y > < / L a b e l L o c a t i o n > < L o c a t i o n   x m l n s : b = " h t t p : / / s c h e m a s . d a t a c o n t r a c t . o r g / 2 0 0 4 / 0 7 / S y s t e m . W i n d o w s " > < b : _ x > 5 0 2 . 9 0 3 8 1 0 5 6 7 6 6 5 8 < / b : _ x > < b : _ y > 4 7 7 . 8 4 6 1 5 3 9 9 9 9 9 9 9 6 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7 3 3 3 5 4 7 e - 1 f a c - 4 7 9 c - b 5 3 c - 7 4 0 2 a d b 8 e 3 4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 A s e g u r a d o s _ I M S S _ 4 6 3 6 3 4 c c - a 6 f f - 4 c 3 d - b f c 2 - 9 2 1 9 2 9 1 5 e a 8 e 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 Z o n a s _ f d b 6 c e 5 4 - 3 a 1 3 - 4 8 6 a - 9 6 e 3 - 2 a 6 6 8 3 c 2 4 c 8 9 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 S a l a r i o s _ I M S S _ 4 e 0 d f f 4 d - 4 e 1 7 - 4 7 1 8 - b 1 9 2 - 4 5 a f 5 b 8 3 f 6 0 8 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 5 0 4 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 P a t r o n e s _ I M S S _ 1 e 5 3 b 6 8 e - c 3 d a - 4 b a 5 - a 8 c f - e 2 a e 5 b a 3 a 4 7 5 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 S e c t E c o _ I M S S _ e b 6 5 c 3 9 6 - 7 d c 2 - 4 f 2 5 - b 9 f 2 - 4 8 4 7 c 5 2 6 6 9 2 a 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 T a s a s _ I N E G I _ b 6 e 3 1 a e f - e d 5 a - 4 7 a 4 - 9 e e b - e e f 9 4 9 7 d 2 5 c c 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 4 8 0 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 P L _ I N E G I _ b 2 f a c 3 2 5 - b a 8 5 - 4 9 1 1 - 8 9 5 b - 7 c f 1 0 c c a b d a b 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 D i s t r E c o _ I N E G I _ b 9 1 0 d 4 1 2 - 5 a b 3 - 4 b d 0 - b 3 9 1 - 2 9 8 a 1 2 3 0 4 a f f 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 P o b _ S E _ I N E G I _ c e 5 3 0 9 e 4 - c 1 8 e - 4 0 7 7 - b 6 3 3 - f e 7 e 5 f 1 2 b 5 3 2 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 E m p l e o s _ I M S S _ 5 6 b f 0 d 8 3 - 1 7 c 9 - 4 e 9 3 - 8 a 2 9 - e 7 1 8 4 f 5 7 e b 3 c 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 P e r s o n a s _ A t e n d i d a s _ S T _ 1 e 0 9 9 4 0 6 - 6 a f 5 - 4 2 a c - a 0 b 8 - e c 6 6 a 2 a 0 e 9 a 0 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 8 5 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 P e r s o n a s _ C o l o c a d a s _ S T _ d d e 9 1 6 4 a - 8 e d c - 4 0 c 7 - 8 1 9 d - 4 8 2 1 4 8 6 2 d 0 a e 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c 1 f 2 3 6 a 1 - 3 3 d 2 - 4 5 e c - 9 f f 3 - e 6 7 c 7 a 3 4 f e 3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c c b a 8 4 9 d - 9 d 3 1 - 4 b 7 e - b 5 b c - e b b a 7 4 c 0 0 c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6.xml>��< ? x m l   v e r s i o n = " 1 . 0 "   e n c o d i n g = " U T F - 1 6 " ? > < G e m i n i   x m l n s = " h t t p : / / g e m i n i / p i v o t c u s t o m i z a t i o n / a e a e d 1 a e - b 7 2 e - 4 a 4 0 - 8 c f c - 0 8 f c 5 a 0 d e 6 4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3 8 a b 4 a e 7 - 4 f 3 9 - 4 c 9 a - 9 f 2 e - 4 d 0 5 a 4 3 2 1 6 2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b a d 0 5 7 8 9 - 6 6 0 4 - 4 5 c 5 - 9 c 2 3 - 7 5 6 b 7 4 8 6 b e 9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FB5B2049-0089-4B20-9F2B-A7DE9DA2FF92}">
  <ds:schemaRefs/>
</ds:datastoreItem>
</file>

<file path=customXml/itemProps10.xml><?xml version="1.0" encoding="utf-8"?>
<ds:datastoreItem xmlns:ds="http://schemas.openxmlformats.org/officeDocument/2006/customXml" ds:itemID="{8D1B7E9C-1D8D-41A6-A211-EDE8CA17F288}">
  <ds:schemaRefs/>
</ds:datastoreItem>
</file>

<file path=customXml/itemProps11.xml><?xml version="1.0" encoding="utf-8"?>
<ds:datastoreItem xmlns:ds="http://schemas.openxmlformats.org/officeDocument/2006/customXml" ds:itemID="{182EFE8F-0D19-4FC0-AC1B-49142AC2DA4F}">
  <ds:schemaRefs/>
</ds:datastoreItem>
</file>

<file path=customXml/itemProps12.xml><?xml version="1.0" encoding="utf-8"?>
<ds:datastoreItem xmlns:ds="http://schemas.openxmlformats.org/officeDocument/2006/customXml" ds:itemID="{9B992D27-F41C-462A-A816-E567A538B88F}">
  <ds:schemaRefs/>
</ds:datastoreItem>
</file>

<file path=customXml/itemProps13.xml><?xml version="1.0" encoding="utf-8"?>
<ds:datastoreItem xmlns:ds="http://schemas.openxmlformats.org/officeDocument/2006/customXml" ds:itemID="{0354C8C4-B4DE-4B73-AB51-1276CE96861F}">
  <ds:schemaRefs/>
</ds:datastoreItem>
</file>

<file path=customXml/itemProps14.xml><?xml version="1.0" encoding="utf-8"?>
<ds:datastoreItem xmlns:ds="http://schemas.openxmlformats.org/officeDocument/2006/customXml" ds:itemID="{F4E70C29-A78C-4A07-8D81-D4C3CD28653A}">
  <ds:schemaRefs/>
</ds:datastoreItem>
</file>

<file path=customXml/itemProps15.xml><?xml version="1.0" encoding="utf-8"?>
<ds:datastoreItem xmlns:ds="http://schemas.openxmlformats.org/officeDocument/2006/customXml" ds:itemID="{DAC416B8-F18F-40EC-8335-371EA22E9214}">
  <ds:schemaRefs/>
</ds:datastoreItem>
</file>

<file path=customXml/itemProps16.xml><?xml version="1.0" encoding="utf-8"?>
<ds:datastoreItem xmlns:ds="http://schemas.openxmlformats.org/officeDocument/2006/customXml" ds:itemID="{AD81C5C3-7EC8-4097-9F75-DBAFF4770956}">
  <ds:schemaRefs/>
</ds:datastoreItem>
</file>

<file path=customXml/itemProps17.xml><?xml version="1.0" encoding="utf-8"?>
<ds:datastoreItem xmlns:ds="http://schemas.openxmlformats.org/officeDocument/2006/customXml" ds:itemID="{55ABAB31-5225-4EEF-888F-706F38A10F39}">
  <ds:schemaRefs/>
</ds:datastoreItem>
</file>

<file path=customXml/itemProps18.xml><?xml version="1.0" encoding="utf-8"?>
<ds:datastoreItem xmlns:ds="http://schemas.openxmlformats.org/officeDocument/2006/customXml" ds:itemID="{0B6CE3FD-3EE3-4F64-80B5-8F7965C3E6AF}">
  <ds:schemaRefs/>
</ds:datastoreItem>
</file>

<file path=customXml/itemProps19.xml><?xml version="1.0" encoding="utf-8"?>
<ds:datastoreItem xmlns:ds="http://schemas.openxmlformats.org/officeDocument/2006/customXml" ds:itemID="{19DFBA0E-DEF5-4D62-995D-35D54A5015A8}">
  <ds:schemaRefs/>
</ds:datastoreItem>
</file>

<file path=customXml/itemProps2.xml><?xml version="1.0" encoding="utf-8"?>
<ds:datastoreItem xmlns:ds="http://schemas.openxmlformats.org/officeDocument/2006/customXml" ds:itemID="{633B5359-5DCE-474D-9365-97828DA3A773}">
  <ds:schemaRefs/>
</ds:datastoreItem>
</file>

<file path=customXml/itemProps20.xml><?xml version="1.0" encoding="utf-8"?>
<ds:datastoreItem xmlns:ds="http://schemas.openxmlformats.org/officeDocument/2006/customXml" ds:itemID="{668A65FD-A78A-4F6F-B784-1C75645F5EA2}">
  <ds:schemaRefs/>
</ds:datastoreItem>
</file>

<file path=customXml/itemProps21.xml><?xml version="1.0" encoding="utf-8"?>
<ds:datastoreItem xmlns:ds="http://schemas.openxmlformats.org/officeDocument/2006/customXml" ds:itemID="{498B96AF-5BEA-4F83-AF9D-65C2297832F7}">
  <ds:schemaRefs/>
</ds:datastoreItem>
</file>

<file path=customXml/itemProps22.xml><?xml version="1.0" encoding="utf-8"?>
<ds:datastoreItem xmlns:ds="http://schemas.openxmlformats.org/officeDocument/2006/customXml" ds:itemID="{3D6A358D-41E0-4B5B-B05C-604A2FAC1A00}">
  <ds:schemaRefs/>
</ds:datastoreItem>
</file>

<file path=customXml/itemProps23.xml><?xml version="1.0" encoding="utf-8"?>
<ds:datastoreItem xmlns:ds="http://schemas.openxmlformats.org/officeDocument/2006/customXml" ds:itemID="{8F8EE222-43AE-402F-AF9E-F79804F5807A}">
  <ds:schemaRefs/>
</ds:datastoreItem>
</file>

<file path=customXml/itemProps24.xml><?xml version="1.0" encoding="utf-8"?>
<ds:datastoreItem xmlns:ds="http://schemas.openxmlformats.org/officeDocument/2006/customXml" ds:itemID="{BFB96F74-E552-435F-881E-7494AD06C8CE}">
  <ds:schemaRefs/>
</ds:datastoreItem>
</file>

<file path=customXml/itemProps25.xml><?xml version="1.0" encoding="utf-8"?>
<ds:datastoreItem xmlns:ds="http://schemas.openxmlformats.org/officeDocument/2006/customXml" ds:itemID="{B2DCF104-2C09-42D1-8F56-B78F599BEC3D}">
  <ds:schemaRefs/>
</ds:datastoreItem>
</file>

<file path=customXml/itemProps26.xml><?xml version="1.0" encoding="utf-8"?>
<ds:datastoreItem xmlns:ds="http://schemas.openxmlformats.org/officeDocument/2006/customXml" ds:itemID="{156790BE-D2DA-41A2-A356-796EC7695CF8}">
  <ds:schemaRefs/>
</ds:datastoreItem>
</file>

<file path=customXml/itemProps27.xml><?xml version="1.0" encoding="utf-8"?>
<ds:datastoreItem xmlns:ds="http://schemas.openxmlformats.org/officeDocument/2006/customXml" ds:itemID="{997CF1D6-2030-4DCC-9282-5F3D73F4DF3C}">
  <ds:schemaRefs/>
</ds:datastoreItem>
</file>

<file path=customXml/itemProps28.xml><?xml version="1.0" encoding="utf-8"?>
<ds:datastoreItem xmlns:ds="http://schemas.openxmlformats.org/officeDocument/2006/customXml" ds:itemID="{CF25B384-1556-4C26-8B20-FFA3CA9B1C09}">
  <ds:schemaRefs/>
</ds:datastoreItem>
</file>

<file path=customXml/itemProps29.xml><?xml version="1.0" encoding="utf-8"?>
<ds:datastoreItem xmlns:ds="http://schemas.openxmlformats.org/officeDocument/2006/customXml" ds:itemID="{59AF11D4-707A-4390-9B5D-030DBCEC41DF}">
  <ds:schemaRefs/>
</ds:datastoreItem>
</file>

<file path=customXml/itemProps3.xml><?xml version="1.0" encoding="utf-8"?>
<ds:datastoreItem xmlns:ds="http://schemas.openxmlformats.org/officeDocument/2006/customXml" ds:itemID="{6059D5A6-D2C8-4E37-BE38-37D3E3EA2FF8}">
  <ds:schemaRefs/>
</ds:datastoreItem>
</file>

<file path=customXml/itemProps30.xml><?xml version="1.0" encoding="utf-8"?>
<ds:datastoreItem xmlns:ds="http://schemas.openxmlformats.org/officeDocument/2006/customXml" ds:itemID="{3B30147A-0E68-4998-8D82-265CA534FF96}">
  <ds:schemaRefs/>
</ds:datastoreItem>
</file>

<file path=customXml/itemProps31.xml><?xml version="1.0" encoding="utf-8"?>
<ds:datastoreItem xmlns:ds="http://schemas.openxmlformats.org/officeDocument/2006/customXml" ds:itemID="{8C9C78B2-FE23-4000-A3CB-D8F6C5FD2AAF}">
  <ds:schemaRefs/>
</ds:datastoreItem>
</file>

<file path=customXml/itemProps32.xml><?xml version="1.0" encoding="utf-8"?>
<ds:datastoreItem xmlns:ds="http://schemas.openxmlformats.org/officeDocument/2006/customXml" ds:itemID="{7151B2FB-7B87-4443-8B74-A71B48247131}">
  <ds:schemaRefs/>
</ds:datastoreItem>
</file>

<file path=customXml/itemProps33.xml><?xml version="1.0" encoding="utf-8"?>
<ds:datastoreItem xmlns:ds="http://schemas.openxmlformats.org/officeDocument/2006/customXml" ds:itemID="{01DC03A6-E95F-4D31-B0EF-4D0895E9D3B3}">
  <ds:schemaRefs/>
</ds:datastoreItem>
</file>

<file path=customXml/itemProps34.xml><?xml version="1.0" encoding="utf-8"?>
<ds:datastoreItem xmlns:ds="http://schemas.openxmlformats.org/officeDocument/2006/customXml" ds:itemID="{7F494236-A2C6-425C-A506-5B09770E9C46}">
  <ds:schemaRefs/>
</ds:datastoreItem>
</file>

<file path=customXml/itemProps35.xml><?xml version="1.0" encoding="utf-8"?>
<ds:datastoreItem xmlns:ds="http://schemas.openxmlformats.org/officeDocument/2006/customXml" ds:itemID="{445B8CFD-F229-4ABC-99DA-114EB25AE87A}">
  <ds:schemaRefs/>
</ds:datastoreItem>
</file>

<file path=customXml/itemProps36.xml><?xml version="1.0" encoding="utf-8"?>
<ds:datastoreItem xmlns:ds="http://schemas.openxmlformats.org/officeDocument/2006/customXml" ds:itemID="{9E4F222D-8A1D-41FA-957B-DC0534FC5437}">
  <ds:schemaRefs>
    <ds:schemaRef ds:uri="http://schemas.microsoft.com/DataMashup"/>
  </ds:schemaRefs>
</ds:datastoreItem>
</file>

<file path=customXml/itemProps37.xml><?xml version="1.0" encoding="utf-8"?>
<ds:datastoreItem xmlns:ds="http://schemas.openxmlformats.org/officeDocument/2006/customXml" ds:itemID="{840341A6-CE57-4A00-950D-6624CAB4B7EB}">
  <ds:schemaRefs/>
</ds:datastoreItem>
</file>

<file path=customXml/itemProps38.xml><?xml version="1.0" encoding="utf-8"?>
<ds:datastoreItem xmlns:ds="http://schemas.openxmlformats.org/officeDocument/2006/customXml" ds:itemID="{E4C0A895-5A64-4B27-A6D6-002E09944310}">
  <ds:schemaRefs/>
</ds:datastoreItem>
</file>

<file path=customXml/itemProps39.xml><?xml version="1.0" encoding="utf-8"?>
<ds:datastoreItem xmlns:ds="http://schemas.openxmlformats.org/officeDocument/2006/customXml" ds:itemID="{CCBFB3D6-2840-44F0-802B-A0F6D2D240AA}">
  <ds:schemaRefs/>
</ds:datastoreItem>
</file>

<file path=customXml/itemProps4.xml><?xml version="1.0" encoding="utf-8"?>
<ds:datastoreItem xmlns:ds="http://schemas.openxmlformats.org/officeDocument/2006/customXml" ds:itemID="{9F7FEE27-2129-48DE-90CD-589942D88064}">
  <ds:schemaRefs/>
</ds:datastoreItem>
</file>

<file path=customXml/itemProps40.xml><?xml version="1.0" encoding="utf-8"?>
<ds:datastoreItem xmlns:ds="http://schemas.openxmlformats.org/officeDocument/2006/customXml" ds:itemID="{A9E7AC9C-433C-47D5-AA9A-F07478A2178F}">
  <ds:schemaRefs/>
</ds:datastoreItem>
</file>

<file path=customXml/itemProps41.xml><?xml version="1.0" encoding="utf-8"?>
<ds:datastoreItem xmlns:ds="http://schemas.openxmlformats.org/officeDocument/2006/customXml" ds:itemID="{C69A45EF-4226-41E8-B088-8849B09B06BC}">
  <ds:schemaRefs/>
</ds:datastoreItem>
</file>

<file path=customXml/itemProps42.xml><?xml version="1.0" encoding="utf-8"?>
<ds:datastoreItem xmlns:ds="http://schemas.openxmlformats.org/officeDocument/2006/customXml" ds:itemID="{783EEC79-E1F9-4252-A78C-83954977397A}">
  <ds:schemaRefs/>
</ds:datastoreItem>
</file>

<file path=customXml/itemProps43.xml><?xml version="1.0" encoding="utf-8"?>
<ds:datastoreItem xmlns:ds="http://schemas.openxmlformats.org/officeDocument/2006/customXml" ds:itemID="{720FB99A-2DC2-4B85-B631-248AB670269C}">
  <ds:schemaRefs/>
</ds:datastoreItem>
</file>

<file path=customXml/itemProps44.xml><?xml version="1.0" encoding="utf-8"?>
<ds:datastoreItem xmlns:ds="http://schemas.openxmlformats.org/officeDocument/2006/customXml" ds:itemID="{B3BCEBB4-D509-45BB-A5F4-8235FF10D8AD}">
  <ds:schemaRefs/>
</ds:datastoreItem>
</file>

<file path=customXml/itemProps45.xml><?xml version="1.0" encoding="utf-8"?>
<ds:datastoreItem xmlns:ds="http://schemas.openxmlformats.org/officeDocument/2006/customXml" ds:itemID="{F4394C8F-98FD-4942-85EE-C2001D66FEC5}">
  <ds:schemaRefs/>
</ds:datastoreItem>
</file>

<file path=customXml/itemProps46.xml><?xml version="1.0" encoding="utf-8"?>
<ds:datastoreItem xmlns:ds="http://schemas.openxmlformats.org/officeDocument/2006/customXml" ds:itemID="{29027D58-2DE8-4E1F-97B0-4CFB55B380D0}">
  <ds:schemaRefs/>
</ds:datastoreItem>
</file>

<file path=customXml/itemProps47.xml><?xml version="1.0" encoding="utf-8"?>
<ds:datastoreItem xmlns:ds="http://schemas.openxmlformats.org/officeDocument/2006/customXml" ds:itemID="{6A645B35-8E2F-4AB5-BC9D-528E31D6ADF9}">
  <ds:schemaRefs/>
</ds:datastoreItem>
</file>

<file path=customXml/itemProps48.xml><?xml version="1.0" encoding="utf-8"?>
<ds:datastoreItem xmlns:ds="http://schemas.openxmlformats.org/officeDocument/2006/customXml" ds:itemID="{46718BD4-E7E3-4114-AF87-E02A9F261511}">
  <ds:schemaRefs/>
</ds:datastoreItem>
</file>

<file path=customXml/itemProps49.xml><?xml version="1.0" encoding="utf-8"?>
<ds:datastoreItem xmlns:ds="http://schemas.openxmlformats.org/officeDocument/2006/customXml" ds:itemID="{00BA6CC0-637F-4454-9160-A5A8C24C0C0A}">
  <ds:schemaRefs/>
</ds:datastoreItem>
</file>

<file path=customXml/itemProps5.xml><?xml version="1.0" encoding="utf-8"?>
<ds:datastoreItem xmlns:ds="http://schemas.openxmlformats.org/officeDocument/2006/customXml" ds:itemID="{1E96C622-2532-4F63-ABEC-EFE93489341B}">
  <ds:schemaRefs/>
</ds:datastoreItem>
</file>

<file path=customXml/itemProps50.xml><?xml version="1.0" encoding="utf-8"?>
<ds:datastoreItem xmlns:ds="http://schemas.openxmlformats.org/officeDocument/2006/customXml" ds:itemID="{D4935341-EEAD-4A1C-AF3B-9FEF2F057D14}">
  <ds:schemaRefs/>
</ds:datastoreItem>
</file>

<file path=customXml/itemProps51.xml><?xml version="1.0" encoding="utf-8"?>
<ds:datastoreItem xmlns:ds="http://schemas.openxmlformats.org/officeDocument/2006/customXml" ds:itemID="{F2D6675D-86BE-49A0-9272-E9F5032769E1}">
  <ds:schemaRefs/>
</ds:datastoreItem>
</file>

<file path=customXml/itemProps52.xml><?xml version="1.0" encoding="utf-8"?>
<ds:datastoreItem xmlns:ds="http://schemas.openxmlformats.org/officeDocument/2006/customXml" ds:itemID="{897E7107-DE45-4E6C-95D7-71846526B5F4}">
  <ds:schemaRefs/>
</ds:datastoreItem>
</file>

<file path=customXml/itemProps53.xml><?xml version="1.0" encoding="utf-8"?>
<ds:datastoreItem xmlns:ds="http://schemas.openxmlformats.org/officeDocument/2006/customXml" ds:itemID="{9509AC86-DA39-4115-B472-0D07F24C01FD}">
  <ds:schemaRefs/>
</ds:datastoreItem>
</file>

<file path=customXml/itemProps54.xml><?xml version="1.0" encoding="utf-8"?>
<ds:datastoreItem xmlns:ds="http://schemas.openxmlformats.org/officeDocument/2006/customXml" ds:itemID="{4AD18E62-A52D-46F0-A003-CCE8FB27F0C1}">
  <ds:schemaRefs/>
</ds:datastoreItem>
</file>

<file path=customXml/itemProps55.xml><?xml version="1.0" encoding="utf-8"?>
<ds:datastoreItem xmlns:ds="http://schemas.openxmlformats.org/officeDocument/2006/customXml" ds:itemID="{16FE9735-5F1E-4764-B2DF-FDF5152A4309}">
  <ds:schemaRefs/>
</ds:datastoreItem>
</file>

<file path=customXml/itemProps56.xml><?xml version="1.0" encoding="utf-8"?>
<ds:datastoreItem xmlns:ds="http://schemas.openxmlformats.org/officeDocument/2006/customXml" ds:itemID="{4D84DD99-825B-4823-BC03-483A5330EA85}">
  <ds:schemaRefs/>
</ds:datastoreItem>
</file>

<file path=customXml/itemProps57.xml><?xml version="1.0" encoding="utf-8"?>
<ds:datastoreItem xmlns:ds="http://schemas.openxmlformats.org/officeDocument/2006/customXml" ds:itemID="{CC2D58AC-91C9-4CA2-872C-F75FA78F60D6}">
  <ds:schemaRefs/>
</ds:datastoreItem>
</file>

<file path=customXml/itemProps58.xml><?xml version="1.0" encoding="utf-8"?>
<ds:datastoreItem xmlns:ds="http://schemas.openxmlformats.org/officeDocument/2006/customXml" ds:itemID="{D46BFC38-05C4-4EFB-9CF4-EB641DDC4885}">
  <ds:schemaRefs/>
</ds:datastoreItem>
</file>

<file path=customXml/itemProps59.xml><?xml version="1.0" encoding="utf-8"?>
<ds:datastoreItem xmlns:ds="http://schemas.openxmlformats.org/officeDocument/2006/customXml" ds:itemID="{3E456506-40F5-4F9B-9FF5-2DFA35C59046}">
  <ds:schemaRefs/>
</ds:datastoreItem>
</file>

<file path=customXml/itemProps6.xml><?xml version="1.0" encoding="utf-8"?>
<ds:datastoreItem xmlns:ds="http://schemas.openxmlformats.org/officeDocument/2006/customXml" ds:itemID="{6FB9704B-4D65-4AE4-AD08-56C4CBE6F37E}">
  <ds:schemaRefs/>
</ds:datastoreItem>
</file>

<file path=customXml/itemProps60.xml><?xml version="1.0" encoding="utf-8"?>
<ds:datastoreItem xmlns:ds="http://schemas.openxmlformats.org/officeDocument/2006/customXml" ds:itemID="{9B921290-CB6E-4DCB-9ADD-3CDC480AE87C}">
  <ds:schemaRefs/>
</ds:datastoreItem>
</file>

<file path=customXml/itemProps61.xml><?xml version="1.0" encoding="utf-8"?>
<ds:datastoreItem xmlns:ds="http://schemas.openxmlformats.org/officeDocument/2006/customXml" ds:itemID="{60937856-CE22-4AEA-8E08-AD42C36B2F56}">
  <ds:schemaRefs/>
</ds:datastoreItem>
</file>

<file path=customXml/itemProps62.xml><?xml version="1.0" encoding="utf-8"?>
<ds:datastoreItem xmlns:ds="http://schemas.openxmlformats.org/officeDocument/2006/customXml" ds:itemID="{53DC369F-1462-4DDB-B348-74440974EFC5}">
  <ds:schemaRefs/>
</ds:datastoreItem>
</file>

<file path=customXml/itemProps63.xml><?xml version="1.0" encoding="utf-8"?>
<ds:datastoreItem xmlns:ds="http://schemas.openxmlformats.org/officeDocument/2006/customXml" ds:itemID="{8234DF50-06B5-4C4C-A8FF-8B930D9924DE}">
  <ds:schemaRefs/>
</ds:datastoreItem>
</file>

<file path=customXml/itemProps64.xml><?xml version="1.0" encoding="utf-8"?>
<ds:datastoreItem xmlns:ds="http://schemas.openxmlformats.org/officeDocument/2006/customXml" ds:itemID="{CE41C638-BA83-4490-9C20-856C1D3627BF}">
  <ds:schemaRefs/>
</ds:datastoreItem>
</file>

<file path=customXml/itemProps65.xml><?xml version="1.0" encoding="utf-8"?>
<ds:datastoreItem xmlns:ds="http://schemas.openxmlformats.org/officeDocument/2006/customXml" ds:itemID="{F18EA52F-8A66-43E3-8AFE-D29249178FEA}">
  <ds:schemaRefs/>
</ds:datastoreItem>
</file>

<file path=customXml/itemProps66.xml><?xml version="1.0" encoding="utf-8"?>
<ds:datastoreItem xmlns:ds="http://schemas.openxmlformats.org/officeDocument/2006/customXml" ds:itemID="{A0EBCF27-4465-4A3A-9057-596B3300C0C3}">
  <ds:schemaRefs/>
</ds:datastoreItem>
</file>

<file path=customXml/itemProps67.xml><?xml version="1.0" encoding="utf-8"?>
<ds:datastoreItem xmlns:ds="http://schemas.openxmlformats.org/officeDocument/2006/customXml" ds:itemID="{375254B5-A3EF-4910-B3F3-CE648B34E4E0}">
  <ds:schemaRefs/>
</ds:datastoreItem>
</file>

<file path=customXml/itemProps68.xml><?xml version="1.0" encoding="utf-8"?>
<ds:datastoreItem xmlns:ds="http://schemas.openxmlformats.org/officeDocument/2006/customXml" ds:itemID="{9F5CFE59-C232-4185-8E5D-15C569B250A7}">
  <ds:schemaRefs/>
</ds:datastoreItem>
</file>

<file path=customXml/itemProps69.xml><?xml version="1.0" encoding="utf-8"?>
<ds:datastoreItem xmlns:ds="http://schemas.openxmlformats.org/officeDocument/2006/customXml" ds:itemID="{9541DB05-7C0E-4F34-A91F-82EB93A69365}">
  <ds:schemaRefs/>
</ds:datastoreItem>
</file>

<file path=customXml/itemProps7.xml><?xml version="1.0" encoding="utf-8"?>
<ds:datastoreItem xmlns:ds="http://schemas.openxmlformats.org/officeDocument/2006/customXml" ds:itemID="{1F62B396-FA5B-413A-9E48-2ABA9F0D38A2}">
  <ds:schemaRefs/>
</ds:datastoreItem>
</file>

<file path=customXml/itemProps70.xml><?xml version="1.0" encoding="utf-8"?>
<ds:datastoreItem xmlns:ds="http://schemas.openxmlformats.org/officeDocument/2006/customXml" ds:itemID="{99846751-E48E-42D7-9EDB-F1E5C46D83E0}">
  <ds:schemaRefs/>
</ds:datastoreItem>
</file>

<file path=customXml/itemProps71.xml><?xml version="1.0" encoding="utf-8"?>
<ds:datastoreItem xmlns:ds="http://schemas.openxmlformats.org/officeDocument/2006/customXml" ds:itemID="{E8F238D6-77E7-423E-B27A-BD251B95CCA4}">
  <ds:schemaRefs/>
</ds:datastoreItem>
</file>

<file path=customXml/itemProps72.xml><?xml version="1.0" encoding="utf-8"?>
<ds:datastoreItem xmlns:ds="http://schemas.openxmlformats.org/officeDocument/2006/customXml" ds:itemID="{F665FFB0-EC99-4466-B6DD-BAA779DFBB89}">
  <ds:schemaRefs/>
</ds:datastoreItem>
</file>

<file path=customXml/itemProps73.xml><?xml version="1.0" encoding="utf-8"?>
<ds:datastoreItem xmlns:ds="http://schemas.openxmlformats.org/officeDocument/2006/customXml" ds:itemID="{8B689B78-D343-4F2E-B688-62ACF803AD3E}">
  <ds:schemaRefs/>
</ds:datastoreItem>
</file>

<file path=customXml/itemProps74.xml><?xml version="1.0" encoding="utf-8"?>
<ds:datastoreItem xmlns:ds="http://schemas.openxmlformats.org/officeDocument/2006/customXml" ds:itemID="{91DE8C28-CA6E-4F0D-BFB4-7B8E19F7932A}">
  <ds:schemaRefs/>
</ds:datastoreItem>
</file>

<file path=customXml/itemProps75.xml><?xml version="1.0" encoding="utf-8"?>
<ds:datastoreItem xmlns:ds="http://schemas.openxmlformats.org/officeDocument/2006/customXml" ds:itemID="{C61B9004-9B36-473C-9D59-45C00B3C048E}">
  <ds:schemaRefs/>
</ds:datastoreItem>
</file>

<file path=customXml/itemProps76.xml><?xml version="1.0" encoding="utf-8"?>
<ds:datastoreItem xmlns:ds="http://schemas.openxmlformats.org/officeDocument/2006/customXml" ds:itemID="{C7EFAB7D-41A6-459C-A0A1-49578EAEDEFE}">
  <ds:schemaRefs/>
</ds:datastoreItem>
</file>

<file path=customXml/itemProps77.xml><?xml version="1.0" encoding="utf-8"?>
<ds:datastoreItem xmlns:ds="http://schemas.openxmlformats.org/officeDocument/2006/customXml" ds:itemID="{367A4EC5-0679-42A8-A607-ED12D530753B}">
  <ds:schemaRefs/>
</ds:datastoreItem>
</file>

<file path=customXml/itemProps78.xml><?xml version="1.0" encoding="utf-8"?>
<ds:datastoreItem xmlns:ds="http://schemas.openxmlformats.org/officeDocument/2006/customXml" ds:itemID="{193EA1B8-4D42-4E8C-A44C-69983BC9ED5D}">
  <ds:schemaRefs/>
</ds:datastoreItem>
</file>

<file path=customXml/itemProps79.xml><?xml version="1.0" encoding="utf-8"?>
<ds:datastoreItem xmlns:ds="http://schemas.openxmlformats.org/officeDocument/2006/customXml" ds:itemID="{188BC25B-3BE2-49D7-BF48-FA1B44A792C2}">
  <ds:schemaRefs/>
</ds:datastoreItem>
</file>

<file path=customXml/itemProps8.xml><?xml version="1.0" encoding="utf-8"?>
<ds:datastoreItem xmlns:ds="http://schemas.openxmlformats.org/officeDocument/2006/customXml" ds:itemID="{BD8160EE-F8BD-4886-B4EC-957B1877F60D}">
  <ds:schemaRefs/>
</ds:datastoreItem>
</file>

<file path=customXml/itemProps80.xml><?xml version="1.0" encoding="utf-8"?>
<ds:datastoreItem xmlns:ds="http://schemas.openxmlformats.org/officeDocument/2006/customXml" ds:itemID="{50106D41-2CEE-472A-AC69-B11408902F11}">
  <ds:schemaRefs/>
</ds:datastoreItem>
</file>

<file path=customXml/itemProps81.xml><?xml version="1.0" encoding="utf-8"?>
<ds:datastoreItem xmlns:ds="http://schemas.openxmlformats.org/officeDocument/2006/customXml" ds:itemID="{F13203DD-1A5E-4377-907E-DBE5C829344A}">
  <ds:schemaRefs/>
</ds:datastoreItem>
</file>

<file path=customXml/itemProps82.xml><?xml version="1.0" encoding="utf-8"?>
<ds:datastoreItem xmlns:ds="http://schemas.openxmlformats.org/officeDocument/2006/customXml" ds:itemID="{4FCD026C-55D1-4B35-A7A9-90F93DD18882}">
  <ds:schemaRefs/>
</ds:datastoreItem>
</file>

<file path=customXml/itemProps83.xml><?xml version="1.0" encoding="utf-8"?>
<ds:datastoreItem xmlns:ds="http://schemas.openxmlformats.org/officeDocument/2006/customXml" ds:itemID="{31E8344A-DC7B-4869-BDFD-D2563A041093}">
  <ds:schemaRefs/>
</ds:datastoreItem>
</file>

<file path=customXml/itemProps84.xml><?xml version="1.0" encoding="utf-8"?>
<ds:datastoreItem xmlns:ds="http://schemas.openxmlformats.org/officeDocument/2006/customXml" ds:itemID="{4CE747A4-E6A0-4429-A96B-FBEEF459B586}">
  <ds:schemaRefs/>
</ds:datastoreItem>
</file>

<file path=customXml/itemProps85.xml><?xml version="1.0" encoding="utf-8"?>
<ds:datastoreItem xmlns:ds="http://schemas.openxmlformats.org/officeDocument/2006/customXml" ds:itemID="{F78A6386-42A8-4269-B046-2E8BDED64B67}">
  <ds:schemaRefs/>
</ds:datastoreItem>
</file>

<file path=customXml/itemProps86.xml><?xml version="1.0" encoding="utf-8"?>
<ds:datastoreItem xmlns:ds="http://schemas.openxmlformats.org/officeDocument/2006/customXml" ds:itemID="{29391497-19A3-4C0A-8E4C-DEA79FB0D3A0}">
  <ds:schemaRefs/>
</ds:datastoreItem>
</file>

<file path=customXml/itemProps87.xml><?xml version="1.0" encoding="utf-8"?>
<ds:datastoreItem xmlns:ds="http://schemas.openxmlformats.org/officeDocument/2006/customXml" ds:itemID="{8C6174A2-D4B4-49DC-9231-3C9FA1211BB8}">
  <ds:schemaRefs/>
</ds:datastoreItem>
</file>

<file path=customXml/itemProps88.xml><?xml version="1.0" encoding="utf-8"?>
<ds:datastoreItem xmlns:ds="http://schemas.openxmlformats.org/officeDocument/2006/customXml" ds:itemID="{9F55AC06-8ADE-4E29-BC17-0BAC49CE689E}">
  <ds:schemaRefs/>
</ds:datastoreItem>
</file>

<file path=customXml/itemProps89.xml><?xml version="1.0" encoding="utf-8"?>
<ds:datastoreItem xmlns:ds="http://schemas.openxmlformats.org/officeDocument/2006/customXml" ds:itemID="{A4EE7D13-9C86-42FE-AECF-530FF51CE815}">
  <ds:schemaRefs/>
</ds:datastoreItem>
</file>

<file path=customXml/itemProps9.xml><?xml version="1.0" encoding="utf-8"?>
<ds:datastoreItem xmlns:ds="http://schemas.openxmlformats.org/officeDocument/2006/customXml" ds:itemID="{E5EFC81E-EDC1-46B9-AA0C-473D2849BB89}">
  <ds:schemaRefs/>
</ds:datastoreItem>
</file>

<file path=customXml/itemProps90.xml><?xml version="1.0" encoding="utf-8"?>
<ds:datastoreItem xmlns:ds="http://schemas.openxmlformats.org/officeDocument/2006/customXml" ds:itemID="{95C7F4D2-5630-4FFA-846E-80910D63CC29}">
  <ds:schemaRefs/>
</ds:datastoreItem>
</file>

<file path=customXml/itemProps91.xml><?xml version="1.0" encoding="utf-8"?>
<ds:datastoreItem xmlns:ds="http://schemas.openxmlformats.org/officeDocument/2006/customXml" ds:itemID="{BBE6EC4F-D012-4DEF-BE1F-A447BB556BA6}">
  <ds:schemaRefs/>
</ds:datastoreItem>
</file>

<file path=customXml/itemProps92.xml><?xml version="1.0" encoding="utf-8"?>
<ds:datastoreItem xmlns:ds="http://schemas.openxmlformats.org/officeDocument/2006/customXml" ds:itemID="{11C7FF55-C6E0-45B0-9EF5-0F33AA75769B}">
  <ds:schemaRefs/>
</ds:datastoreItem>
</file>

<file path=customXml/itemProps93.xml><?xml version="1.0" encoding="utf-8"?>
<ds:datastoreItem xmlns:ds="http://schemas.openxmlformats.org/officeDocument/2006/customXml" ds:itemID="{420CC636-E6C5-4D4C-A62B-AADBA410D1A1}">
  <ds:schemaRefs/>
</ds:datastoreItem>
</file>

<file path=customXml/itemProps94.xml><?xml version="1.0" encoding="utf-8"?>
<ds:datastoreItem xmlns:ds="http://schemas.openxmlformats.org/officeDocument/2006/customXml" ds:itemID="{3B920DE3-EB34-4C33-BCB4-B8508EE0FCD1}">
  <ds:schemaRefs/>
</ds:datastoreItem>
</file>

<file path=customXml/itemProps95.xml><?xml version="1.0" encoding="utf-8"?>
<ds:datastoreItem xmlns:ds="http://schemas.openxmlformats.org/officeDocument/2006/customXml" ds:itemID="{F58CE4B0-A80E-4472-8416-98CC5A4B6183}">
  <ds:schemaRefs/>
</ds:datastoreItem>
</file>

<file path=customXml/itemProps96.xml><?xml version="1.0" encoding="utf-8"?>
<ds:datastoreItem xmlns:ds="http://schemas.openxmlformats.org/officeDocument/2006/customXml" ds:itemID="{5DF0C623-A43A-4973-AA30-DD520C36DF5F}">
  <ds:schemaRefs/>
</ds:datastoreItem>
</file>

<file path=customXml/itemProps97.xml><?xml version="1.0" encoding="utf-8"?>
<ds:datastoreItem xmlns:ds="http://schemas.openxmlformats.org/officeDocument/2006/customXml" ds:itemID="{3BB7A0D8-2260-4553-9325-B247A1E70E60}">
  <ds:schemaRefs/>
</ds:datastoreItem>
</file>

<file path=customXml/itemProps98.xml><?xml version="1.0" encoding="utf-8"?>
<ds:datastoreItem xmlns:ds="http://schemas.openxmlformats.org/officeDocument/2006/customXml" ds:itemID="{3A788ABE-F16E-4BF4-B12B-14B1638B0F1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Gráfica1_Acumulado</vt:lpstr>
      <vt:lpstr>Gráfica2_Variación</vt:lpstr>
      <vt:lpstr>Destacados_Acumulado</vt:lpstr>
      <vt:lpstr>Esquema1_Salarios</vt:lpstr>
      <vt:lpstr>Destacados_Salarios</vt:lpstr>
      <vt:lpstr>Destacados_Patrones</vt:lpstr>
      <vt:lpstr>Gráfica3_Aseg_por_SE</vt:lpstr>
      <vt:lpstr>Destacados_Aseg_por_SE</vt:lpstr>
      <vt:lpstr>Cuadro1_Emple_mun</vt:lpstr>
      <vt:lpstr>Esquema2_DE</vt:lpstr>
      <vt:lpstr>Destacados_DE</vt:lpstr>
      <vt:lpstr>Gráfica4_5_6_Tasas</vt:lpstr>
      <vt:lpstr>Destacados_Tasas</vt:lpstr>
      <vt:lpstr>Esquema3_SectorEco</vt:lpstr>
      <vt:lpstr>Destacados_sectorEco</vt:lpstr>
      <vt:lpstr>Gráfica7_8_Atendidos_Colocados</vt:lpstr>
      <vt:lpstr>Gráfica9_10_Ingreso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Vazquez;Marco Antonio de la Rosa Huerta</dc:creator>
  <cp:lastModifiedBy>Estadística</cp:lastModifiedBy>
  <dcterms:created xsi:type="dcterms:W3CDTF">2026-01-21T17:52:43Z</dcterms:created>
  <dcterms:modified xsi:type="dcterms:W3CDTF">2026-02-11T19:06:45Z</dcterms:modified>
</cp:coreProperties>
</file>